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Sheet1!$F$2:$L$201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2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9" i="1" l="1"/>
  <c r="C27" i="1"/>
  <c r="C28" i="1"/>
  <c r="C25" i="1"/>
</calcChain>
</file>

<file path=xl/sharedStrings.xml><?xml version="1.0" encoding="utf-8"?>
<sst xmlns="http://schemas.openxmlformats.org/spreadsheetml/2006/main" count="1031" uniqueCount="231">
  <si>
    <t>Item Barcode</t>
  </si>
  <si>
    <t>Item name</t>
  </si>
  <si>
    <t>SKU</t>
  </si>
  <si>
    <t>Gender</t>
  </si>
  <si>
    <t>Colour</t>
  </si>
  <si>
    <t>Size</t>
  </si>
  <si>
    <t>Men's Compressive Fit T-Shirt</t>
  </si>
  <si>
    <t>M-COMPRESS-T-BLACK-L</t>
  </si>
  <si>
    <t>M-COMPRESS-T-BLACK-M</t>
  </si>
  <si>
    <t>M-COMPRESS-T-BLACK-XL</t>
  </si>
  <si>
    <t>M-EBB-T-BLACK-L</t>
  </si>
  <si>
    <t>M-EBB-T-BLACK-M</t>
  </si>
  <si>
    <t>M-EBB-T-BLACK-S</t>
  </si>
  <si>
    <t>M-EBB-T-BLACK-XL</t>
  </si>
  <si>
    <t>M-EBB-T-BLACK-XS</t>
  </si>
  <si>
    <t>M-EBB-T-NAVY-L</t>
  </si>
  <si>
    <t>M-EBB-T-NAVY-M</t>
  </si>
  <si>
    <t>M-EBB-T-NAVY-S</t>
  </si>
  <si>
    <t>M-EBB-T-NAVY-XS</t>
  </si>
  <si>
    <t>Men's Ebb Vest</t>
  </si>
  <si>
    <t>M-EBB-VEST-BLACK-XL</t>
  </si>
  <si>
    <t>M-EBB-VEST-BLACK-XS</t>
  </si>
  <si>
    <t>M-ELEVATE-SHORT-BLACK-L</t>
  </si>
  <si>
    <t>M-ELEVATE-SHORT-BLACK-M</t>
  </si>
  <si>
    <t>M-ELEVATE-SHORT-BLACK-S</t>
  </si>
  <si>
    <t>M-ELEVATE-SHORT-BLACK-XL</t>
  </si>
  <si>
    <t>M-ELEVATE-SHORT-LUNARGREY-L</t>
  </si>
  <si>
    <t>M-ELEVATE-SHORT-LUNARGREY-M</t>
  </si>
  <si>
    <t>M-ELEVATE-SHORT-LUNARGREY-S</t>
  </si>
  <si>
    <t>M-ELEVATE-SHORT-LUNARGREY-XL</t>
  </si>
  <si>
    <t>M-ELEVATE-SHORT-PINEGREEN-L</t>
  </si>
  <si>
    <t>M-ELEVATE-SHORT-PINEGREEN-M</t>
  </si>
  <si>
    <t>M-ELEVATE-SHORT-PINEGREEN-S</t>
  </si>
  <si>
    <t>M-ELEVATE-SHORT-PINEGREEN-XL</t>
  </si>
  <si>
    <t>M-FITTED-TANK-BLACK-L</t>
  </si>
  <si>
    <t>M-FITTED-TANK-BLACK-M</t>
  </si>
  <si>
    <t>M-FITTED-TANK-BLACK-S</t>
  </si>
  <si>
    <t>M-FITTED-TANK-BLACK-XL</t>
  </si>
  <si>
    <t>M-FITTED-TANK-BLACK-XS</t>
  </si>
  <si>
    <t>M-FITTED-TANK-PINEGREEN-L</t>
  </si>
  <si>
    <t>M-FITTED-TANK-PINEGREEN-M</t>
  </si>
  <si>
    <t>M-FITTED-TANK-PINEGREEN-S</t>
  </si>
  <si>
    <t>M-FITTED-TANK-PINEGREEN-XL</t>
  </si>
  <si>
    <t>M-FITTED-TANK-PINEGREEN-XS</t>
  </si>
  <si>
    <t>M-LONGSL-T-BLACK-L</t>
  </si>
  <si>
    <t>M-LONGSL-T-BLACK-M</t>
  </si>
  <si>
    <t>M-LONGSL-T-BLACK-XL</t>
  </si>
  <si>
    <t>M-LONGSL-T-PINEGREEN-L</t>
  </si>
  <si>
    <t>M-LONGSL-T-PINEGREEN-M</t>
  </si>
  <si>
    <t>M-LONGSL-T-PINEGREEN-S</t>
  </si>
  <si>
    <t>M-LONGSL-T-PRINEGREEN-XL</t>
  </si>
  <si>
    <t>M-MIDLAYER-ZIP-GREY-L</t>
  </si>
  <si>
    <t>M-MIDLAYER-ZIP-GREY-M</t>
  </si>
  <si>
    <t>M-MIDLAYER-ZIP-GREY-S</t>
  </si>
  <si>
    <t>M-MIDLAYER-ZIP-GREY-XL</t>
  </si>
  <si>
    <t>M-MIDLAYER-ZIP-GREY-XS</t>
  </si>
  <si>
    <t>Men's Pace Shorts</t>
  </si>
  <si>
    <t>M-PACE-SHORTS-BLACK-L</t>
  </si>
  <si>
    <t>M-PACE-SHORTS-BLACK-M</t>
  </si>
  <si>
    <t>M-PACE-SHORTS-BLACK-S</t>
  </si>
  <si>
    <t>M-PACE-SHORTS-BLACK-XL</t>
  </si>
  <si>
    <t>M-PACE-SHORTS-LUNAR-GREY-L</t>
  </si>
  <si>
    <t>M-PACE-SHORTS-LUNAR-GREY-M</t>
  </si>
  <si>
    <t>M-PACE-SHORTS-LUNAR-GREY-S</t>
  </si>
  <si>
    <t>M-PACE-SHORTS-LUNAR-GREY-XL</t>
  </si>
  <si>
    <t>M-PACE-SHORTS-NAVY-L</t>
  </si>
  <si>
    <t>M-PACE-SHORTS-NAVY-M</t>
  </si>
  <si>
    <t>NAVY</t>
  </si>
  <si>
    <t>M-PACE-SHORTS-NAVY-S</t>
  </si>
  <si>
    <t>M-PACE-SHORTS-NAVY-XL</t>
  </si>
  <si>
    <t>M-PACE-SHORTS-PINE-GREEN-L</t>
  </si>
  <si>
    <t>M-PACE-SHORTS-PINE-GREEN-S</t>
  </si>
  <si>
    <t>M-PACE-SHORTS-PINE-GREEN-XL</t>
  </si>
  <si>
    <t>Men's Pace Tights</t>
  </si>
  <si>
    <t>M-PACE-TIGHTS-BLACK-L</t>
  </si>
  <si>
    <t>M-PACE-TIGHTS-BLACK-M</t>
  </si>
  <si>
    <t>M-PACE-TIGHTS-BLACK-S</t>
  </si>
  <si>
    <t>M-PACE-TIGHTS-BLACK-XL</t>
  </si>
  <si>
    <t>M-PACE-TIGHTS-BLACK-XS</t>
  </si>
  <si>
    <t>M-PACE-TIGHTS-IRONGREY-L</t>
  </si>
  <si>
    <t>IRON  GREY</t>
  </si>
  <si>
    <t>M-PACE-TIGHTS-IRONGREY-M</t>
  </si>
  <si>
    <t>M-PACE-TIGHTS-IRONGREY-S</t>
  </si>
  <si>
    <t>M-PACE-TIGHTS-IRONGREY-XL</t>
  </si>
  <si>
    <t>M-PACE-TIGHTS-IRONGREY-XS</t>
  </si>
  <si>
    <t>M-REG-TANK-GREY-L</t>
  </si>
  <si>
    <t>M-REG-TANK-GREY-M</t>
  </si>
  <si>
    <t>M-REG-TANK-GREY-XL</t>
  </si>
  <si>
    <t>M-SMART-T-BLACK-L</t>
  </si>
  <si>
    <t>M-SMART-T-BLACK-S</t>
  </si>
  <si>
    <t>M-SMART-T-BLACK-XL</t>
  </si>
  <si>
    <t>M-SMART-T-BLACK-XS</t>
  </si>
  <si>
    <t>M-SMART-T-PINEGREEN-L</t>
  </si>
  <si>
    <t>M-SMART-T-PINEGREEN-M</t>
  </si>
  <si>
    <t>M-SMART-T-PINEGREEN-XL</t>
  </si>
  <si>
    <t>M-TANK-BLACK-L</t>
  </si>
  <si>
    <t>M-TANK-BLACK-M</t>
  </si>
  <si>
    <t>M-TANK-BLACK-XL</t>
  </si>
  <si>
    <t>M-T-BLACK-S</t>
  </si>
  <si>
    <t>M-T-BLACK-XS</t>
  </si>
  <si>
    <t>Navy M</t>
  </si>
  <si>
    <t>Navy S</t>
  </si>
  <si>
    <t>Navy XL</t>
  </si>
  <si>
    <t>Navy XS</t>
  </si>
  <si>
    <t>Unisex Lite Windbreaker Jacket</t>
  </si>
  <si>
    <t>UNI-WINDBREAKER-BLACK-L</t>
  </si>
  <si>
    <t>UNI-WINDBREAKER-BLACK-M</t>
  </si>
  <si>
    <t>UNI-WINDBREAKER-BLACK-S</t>
  </si>
  <si>
    <t>UNI-WINDBREAKER-BLACK-XL</t>
  </si>
  <si>
    <t>UNI-WINDBREAKER-LUNARGREY-L</t>
  </si>
  <si>
    <t>UNI-WINDBREAKER-LUNARGREY-M</t>
  </si>
  <si>
    <t>UNI-WINDBREAKER-LUNARGREY-S</t>
  </si>
  <si>
    <t>UNI-WINDBREAKER-LUNARGREY-XL</t>
  </si>
  <si>
    <t>Women's Ergo 7/8 Leggings</t>
  </si>
  <si>
    <t>W-7/8LEGGINGS-BLACK-L</t>
  </si>
  <si>
    <t>W-7/8LEGGINGS-BLACK-M</t>
  </si>
  <si>
    <t>W-7/8LEGGINGS-BLACK-S</t>
  </si>
  <si>
    <t>W-7/8LEGGINGS-BLACK-XL</t>
  </si>
  <si>
    <t>W-7/8LEGGINGS-PINEGREEN-L</t>
  </si>
  <si>
    <t>W-7/8LEGGINGS-PINEGREEN-M</t>
  </si>
  <si>
    <t>W-7/8LEGGINGS-PINEGREEN-S</t>
  </si>
  <si>
    <t>W-ADJ-BRA-BLACK-L</t>
  </si>
  <si>
    <t>W-ADJ-BRA-BLACK-M</t>
  </si>
  <si>
    <t>W-ADJ-BRA-BLACK-S</t>
  </si>
  <si>
    <t>W-ADJ-BRA-BLACK-XL</t>
  </si>
  <si>
    <t>W-ADJ-BRA-BLACK-XS</t>
  </si>
  <si>
    <t>W-ADJ-BRA-PLUS-BLACK-L</t>
  </si>
  <si>
    <t>W-ADJ-BRA-PLUS-BLACK-M</t>
  </si>
  <si>
    <t>W-ADJ-BRA-PLUS-BLACK-S</t>
  </si>
  <si>
    <t>W-ADJ-BRA-PLUS-BLACK-XL</t>
  </si>
  <si>
    <t>W-ADJ-BRA-PLUS-BLACK-XS</t>
  </si>
  <si>
    <t>W-ADJ-BRA-PLUS-LUNARGREY-L</t>
  </si>
  <si>
    <t>W-ADJ-BRA-PLUS-LUNARGREY-M</t>
  </si>
  <si>
    <t>W-ADJ-BRA-PLUS-LUNARGREY-S</t>
  </si>
  <si>
    <t>W-ADJ-BRA-PLUS-LUNARGREY-XL</t>
  </si>
  <si>
    <t>W-ADJ-BRA-PLUS-LUNARGREY-XS</t>
  </si>
  <si>
    <t>W-ADJ-BRA-PLUS-PINEGREEN-L</t>
  </si>
  <si>
    <t>W-ADJ-BRA-PLUS-PINEGREEN-M</t>
  </si>
  <si>
    <t>W-ADJ-BRA-PLUS-PINEGREEN-S</t>
  </si>
  <si>
    <t>W-ADJ-BRA-PLUS-PINEGREEN-XL</t>
  </si>
  <si>
    <t>W-ADJ-BRA-PLUS-PINEGREEN-XS</t>
  </si>
  <si>
    <t>Women's Bike Shorts</t>
  </si>
  <si>
    <t>W-BIKE-SHORTS-BLACK-L</t>
  </si>
  <si>
    <t>W-BIKE-SHORTS-BLACK-S</t>
  </si>
  <si>
    <t>W-BIKE-SHORTS-BLACK-XS</t>
  </si>
  <si>
    <t>W-BIKE-SHORTS-PINEGREEN-M</t>
  </si>
  <si>
    <t>W-BIKE-SHORTS-PINEGREEN-S</t>
  </si>
  <si>
    <t>W-BIKE-SHORTS-PINEGREEN-XL</t>
  </si>
  <si>
    <t>W-BIKE-SHORTS-PINEGREEN-XS</t>
  </si>
  <si>
    <t>W-CROP-BRA-BLACK-L</t>
  </si>
  <si>
    <t>W-CROP-BRA-BLACK-M</t>
  </si>
  <si>
    <t>W-CROP-BRA-BLACK-S</t>
  </si>
  <si>
    <t>W-CROP-BRA-BLACK-XS</t>
  </si>
  <si>
    <t>W-CROP-T-BLACK-L</t>
  </si>
  <si>
    <t>W-CROP-T-BLACK-M</t>
  </si>
  <si>
    <t>W-CROP-T-BLACK-S</t>
  </si>
  <si>
    <t>W-CROP-T-BLACK-XS</t>
  </si>
  <si>
    <t>W-CROP-T-WHITE-L</t>
  </si>
  <si>
    <t>W-CROP-T-WHITE-M</t>
  </si>
  <si>
    <t>W-CROP-T-WHITE-S</t>
  </si>
  <si>
    <t>W-CROP-T-WHITE-XS</t>
  </si>
  <si>
    <t>W-ELEVATE-SHORTS-BLACK-L</t>
  </si>
  <si>
    <t>W-ELEVATE-SHORTS-BLACK-M</t>
  </si>
  <si>
    <t>W-ELEVATE-SHORTS-BLACK-S</t>
  </si>
  <si>
    <t>W-ELEVATE-SHORTS-BLACK-XL</t>
  </si>
  <si>
    <t>W-ELEVATE-SHORTS-BLACK-XS</t>
  </si>
  <si>
    <t>W-ELEVATE-SHORTS-LUNARGREY-L</t>
  </si>
  <si>
    <t>W-ELEVATE-SHORTS-LUNARGREY-M</t>
  </si>
  <si>
    <t>W-ELEVATE-SHORTS-LUNARGREY-XS</t>
  </si>
  <si>
    <t>W-ELEVATE-SHORTS-PINEGREEN-L</t>
  </si>
  <si>
    <t>W-ELEVATE-SHORTS-PINEGREEN-M</t>
  </si>
  <si>
    <t>W-ELEVATE-SHORTS-PINEGREEN-S</t>
  </si>
  <si>
    <t>W-FLOW-VEST-BLACK-L</t>
  </si>
  <si>
    <t>W-FLOW-VEST-BLACK-M</t>
  </si>
  <si>
    <t>W-FLOW-VEST-BLACK-WS</t>
  </si>
  <si>
    <t>W-FLOW-VEST-BLACK-XL</t>
  </si>
  <si>
    <t>Women's Ergo Full Length Leggings</t>
  </si>
  <si>
    <t>W-FULL-LEGGINGS-BLACK-L</t>
  </si>
  <si>
    <t>W-FULL-LEGGINGS-BLACK-M</t>
  </si>
  <si>
    <t>W-FULL-LEGGINGS-BLACK-S</t>
  </si>
  <si>
    <t>W-FULL-LEGGINGS-BLACK-XL</t>
  </si>
  <si>
    <t>W-FULL-LEGGINGS-BLACK-XS</t>
  </si>
  <si>
    <t>W-FULL-LEGGINGS-PINEGREEN-L</t>
  </si>
  <si>
    <t>W-FULL-LEGGINGS-PINEGREEN-M</t>
  </si>
  <si>
    <t>W-FULL-LEGGINGS-PINEGREEN-S</t>
  </si>
  <si>
    <t>W-FULL-LEGGINGS-PINEGREEN-XS</t>
  </si>
  <si>
    <t>White L</t>
  </si>
  <si>
    <t>White M</t>
  </si>
  <si>
    <t>White S</t>
  </si>
  <si>
    <t>White XL</t>
  </si>
  <si>
    <t>W-MERINO-BASE-BLACK-L</t>
  </si>
  <si>
    <t>W-MERINO-BASE-BLACK-M</t>
  </si>
  <si>
    <t>W-MERINO-BASE-BLACK-S</t>
  </si>
  <si>
    <t>W-MERINO-BASE-BLACK-XL</t>
  </si>
  <si>
    <t>W-MERINO-BASE-BLACK-XS</t>
  </si>
  <si>
    <t>W-MERINO-BASE-PINEGREEN-L</t>
  </si>
  <si>
    <t>W-MERINO-BASE-PINEGREEN-M</t>
  </si>
  <si>
    <t>W-MERINO-BASE-PINEGREEN-S</t>
  </si>
  <si>
    <t>W-MERINO-BASE-PINEGREEN-XL</t>
  </si>
  <si>
    <t>M</t>
  </si>
  <si>
    <t>BLACK</t>
  </si>
  <si>
    <t>L</t>
  </si>
  <si>
    <t>XL</t>
  </si>
  <si>
    <t>S</t>
  </si>
  <si>
    <t>XS</t>
  </si>
  <si>
    <t>LUNAR GREY</t>
  </si>
  <si>
    <t>PINE GREEN</t>
  </si>
  <si>
    <t>GREY</t>
  </si>
  <si>
    <t>WHITE</t>
  </si>
  <si>
    <t>Men's Elevate 2-in-1 Shorts</t>
  </si>
  <si>
    <t>Men's Fitted Tank Base Layer</t>
  </si>
  <si>
    <t>Men's Long Sleeve Base Layer</t>
  </si>
  <si>
    <t>Mens Mid-Layer Zip</t>
  </si>
  <si>
    <t>Men's Racer Tank</t>
  </si>
  <si>
    <t>Men's 2-in-1 Performance Tank</t>
  </si>
  <si>
    <t>Men's Ebb T-Shirt</t>
  </si>
  <si>
    <t>Women</t>
  </si>
  <si>
    <t>Men</t>
  </si>
  <si>
    <t>Unisex</t>
  </si>
  <si>
    <t>Women's Performance Sports Bra</t>
  </si>
  <si>
    <t>Women's Non-Adjustable Crop Bra</t>
  </si>
  <si>
    <t>Women's Flow Cropped T-Shirt</t>
  </si>
  <si>
    <t>Women's Elevate 2-in-1 Shorts</t>
  </si>
  <si>
    <t>Women's Essential Flow Vest</t>
  </si>
  <si>
    <t>Women's Merino Wool Base Layer</t>
  </si>
  <si>
    <t>Total</t>
  </si>
  <si>
    <t>Total Men's</t>
  </si>
  <si>
    <t>Total Women's</t>
  </si>
  <si>
    <t>Total Unisex</t>
  </si>
  <si>
    <t>Quantity</t>
  </si>
  <si>
    <t>Men's Fitted Short Sleeve Base 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</si>
</sst>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49" fontId="2" fillId="2" borderId="0" xfId="2" applyNumberFormat="1" applyFont="1" applyFill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165" fontId="0" fillId="3" borderId="0" xfId="1" applyNumberFormat="1" applyFont="1" applyFill="1"/>
    <xf numFmtId="165" fontId="0" fillId="0" borderId="0" xfId="1" applyNumberFormat="1" applyFont="1"/>
    <xf numFmtId="165" fontId="2" fillId="2" borderId="0" xfId="1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29</xdr:row>
      <xdr:rowOff>171272</xdr:rowOff>
    </xdr:from>
    <xdr:to>
      <xdr:col>5</xdr:col>
      <xdr:colOff>1438320</xdr:colOff>
      <xdr:row>43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A01B1CB-63E9-3F76-6FAE-122ECDCC3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5695772"/>
          <a:ext cx="5515020" cy="2629078"/>
        </a:xfrm>
        <a:prstGeom prst="rect">
          <a:avLst/>
        </a:prstGeom>
      </xdr:spPr>
    </xdr:pic>
    <xdr:clientData/>
  </xdr:twoCellAnchor>
  <xdr:twoCellAnchor editAs="oneCell">
    <xdr:from>
      <xdr:col>0</xdr:col>
      <xdr:colOff>273825</xdr:colOff>
      <xdr:row>43</xdr:row>
      <xdr:rowOff>171811</xdr:rowOff>
    </xdr:from>
    <xdr:to>
      <xdr:col>5</xdr:col>
      <xdr:colOff>1400175</xdr:colOff>
      <xdr:row>81</xdr:row>
      <xdr:rowOff>7124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34BFA69-5865-9231-5380-F22CFB236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25" y="8363311"/>
          <a:ext cx="5450700" cy="7074313"/>
        </a:xfrm>
        <a:prstGeom prst="rect">
          <a:avLst/>
        </a:prstGeom>
      </xdr:spPr>
    </xdr:pic>
    <xdr:clientData/>
  </xdr:twoCellAnchor>
  <xdr:twoCellAnchor editAs="oneCell">
    <xdr:from>
      <xdr:col>0</xdr:col>
      <xdr:colOff>252375</xdr:colOff>
      <xdr:row>81</xdr:row>
      <xdr:rowOff>87524</xdr:rowOff>
    </xdr:from>
    <xdr:to>
      <xdr:col>5</xdr:col>
      <xdr:colOff>1323975</xdr:colOff>
      <xdr:row>119</xdr:row>
      <xdr:rowOff>185700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4E4BD23-80EB-0C80-C4F7-2235700C9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375" y="15518024"/>
          <a:ext cx="5395950" cy="7337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4"/>
  <sheetViews>
    <sheetView showGridLines="0" tabSelected="1" workbookViewId="0">
      <selection activeCell="G52" sqref="G52"/>
    </sheetView>
  </sheetViews>
  <sheetFormatPr defaultRowHeight="14.25"/>
  <cols>
    <col min="1" max="1" width="5.125" customWidth="1"/>
    <col min="2" max="2" width="29" bestFit="1" customWidth="1"/>
    <col min="3" max="3" width="12.375" style="5" bestFit="1" customWidth="1"/>
    <col min="6" max="6" width="37.75" customWidth="1"/>
    <col min="7" max="7" width="42.25" bestFit="1" customWidth="1"/>
    <col min="8" max="8" width="43.875" bestFit="1" customWidth="1"/>
    <col min="9" max="9" width="19.875" bestFit="1" customWidth="1"/>
    <col min="10" max="10" width="10.75" bestFit="1" customWidth="1"/>
    <col min="11" max="11" width="15.25" bestFit="1" customWidth="1"/>
    <col min="12" max="12" width="7" bestFit="1" customWidth="1"/>
  </cols>
  <sheetData>
    <row r="2" spans="2:12" ht="15">
      <c r="B2" s="1" t="s">
        <v>1</v>
      </c>
      <c r="C2" s="7" t="s">
        <v>229</v>
      </c>
      <c r="D2" s="1" t="s">
        <v>3</v>
      </c>
      <c r="E2" s="3"/>
      <c r="F2" s="1" t="s">
        <v>0</v>
      </c>
      <c r="G2" s="1" t="s">
        <v>1</v>
      </c>
      <c r="H2" s="1" t="s">
        <v>2</v>
      </c>
      <c r="I2" s="7" t="s">
        <v>229</v>
      </c>
      <c r="J2" s="1" t="s">
        <v>3</v>
      </c>
      <c r="K2" s="1" t="s">
        <v>4</v>
      </c>
      <c r="L2" s="1" t="s">
        <v>5</v>
      </c>
    </row>
    <row r="3" spans="2:12">
      <c r="B3" s="9" t="s">
        <v>6</v>
      </c>
      <c r="C3" s="8">
        <f t="shared" ref="C3:C24" si="0">SUMIF($G:$G,B3,I:I)</f>
        <v>410</v>
      </c>
      <c r="D3" s="3" t="str">
        <f t="shared" ref="D3:D24" si="1">VLOOKUP(B3,G:J,4,0)</f>
        <v>Men</v>
      </c>
      <c r="F3" s="2">
        <v>5065006035215</v>
      </c>
      <c r="G3" s="3" t="s">
        <v>219</v>
      </c>
      <c r="H3" s="3" t="s">
        <v>121</v>
      </c>
      <c r="I3" s="4">
        <v>1440</v>
      </c>
      <c r="J3" t="s">
        <v>216</v>
      </c>
      <c r="K3" t="s">
        <v>200</v>
      </c>
      <c r="L3" t="s">
        <v>201</v>
      </c>
    </row>
    <row r="4" spans="2:12">
      <c r="B4" s="9" t="s">
        <v>215</v>
      </c>
      <c r="C4" s="8">
        <f t="shared" si="0"/>
        <v>596</v>
      </c>
      <c r="D4" s="3" t="str">
        <f t="shared" si="1"/>
        <v>Men</v>
      </c>
      <c r="F4" s="2">
        <v>5065006035208</v>
      </c>
      <c r="G4" s="3" t="s">
        <v>219</v>
      </c>
      <c r="H4" s="3" t="s">
        <v>122</v>
      </c>
      <c r="I4" s="4">
        <v>1364</v>
      </c>
      <c r="J4" t="s">
        <v>216</v>
      </c>
      <c r="K4" t="s">
        <v>200</v>
      </c>
      <c r="L4" t="s">
        <v>199</v>
      </c>
    </row>
    <row r="5" spans="2:12">
      <c r="B5" s="9" t="s">
        <v>19</v>
      </c>
      <c r="C5" s="8">
        <f t="shared" si="0"/>
        <v>534</v>
      </c>
      <c r="D5" s="3" t="str">
        <f t="shared" si="1"/>
        <v>Men</v>
      </c>
      <c r="F5" s="2">
        <v>5065006035192</v>
      </c>
      <c r="G5" s="3" t="s">
        <v>219</v>
      </c>
      <c r="H5" s="3" t="s">
        <v>123</v>
      </c>
      <c r="I5" s="4">
        <v>730</v>
      </c>
      <c r="J5" t="s">
        <v>216</v>
      </c>
      <c r="K5" t="s">
        <v>200</v>
      </c>
      <c r="L5" t="s">
        <v>203</v>
      </c>
    </row>
    <row r="6" spans="2:12">
      <c r="B6" s="9" t="s">
        <v>209</v>
      </c>
      <c r="C6" s="8">
        <f t="shared" si="0"/>
        <v>941</v>
      </c>
      <c r="D6" s="3" t="str">
        <f t="shared" si="1"/>
        <v>Men</v>
      </c>
      <c r="F6" s="2">
        <v>5065006035222</v>
      </c>
      <c r="G6" s="3" t="s">
        <v>219</v>
      </c>
      <c r="H6" s="3" t="s">
        <v>124</v>
      </c>
      <c r="I6" s="4">
        <v>260</v>
      </c>
      <c r="J6" t="s">
        <v>216</v>
      </c>
      <c r="K6" t="s">
        <v>200</v>
      </c>
      <c r="L6" t="s">
        <v>202</v>
      </c>
    </row>
    <row r="7" spans="2:12">
      <c r="B7" s="9" t="s">
        <v>210</v>
      </c>
      <c r="C7" s="8">
        <f t="shared" si="0"/>
        <v>3149</v>
      </c>
      <c r="D7" s="3" t="str">
        <f t="shared" si="1"/>
        <v>Men</v>
      </c>
      <c r="F7" s="2">
        <v>5065006035185</v>
      </c>
      <c r="G7" s="3" t="s">
        <v>219</v>
      </c>
      <c r="H7" s="3" t="s">
        <v>125</v>
      </c>
      <c r="I7" s="4">
        <v>140</v>
      </c>
      <c r="J7" t="s">
        <v>216</v>
      </c>
      <c r="K7" t="s">
        <v>200</v>
      </c>
      <c r="L7" t="s">
        <v>204</v>
      </c>
    </row>
    <row r="8" spans="2:12">
      <c r="B8" s="9" t="s">
        <v>211</v>
      </c>
      <c r="C8" s="8">
        <f t="shared" si="0"/>
        <v>2493</v>
      </c>
      <c r="D8" s="3" t="str">
        <f t="shared" si="1"/>
        <v>Men</v>
      </c>
      <c r="F8" s="2">
        <v>5060937263331</v>
      </c>
      <c r="G8" s="3" t="s">
        <v>219</v>
      </c>
      <c r="H8" s="3" t="s">
        <v>126</v>
      </c>
      <c r="I8" s="4">
        <v>23</v>
      </c>
      <c r="J8" t="s">
        <v>216</v>
      </c>
      <c r="K8" t="s">
        <v>200</v>
      </c>
      <c r="L8" t="s">
        <v>201</v>
      </c>
    </row>
    <row r="9" spans="2:12">
      <c r="B9" s="9" t="s">
        <v>212</v>
      </c>
      <c r="C9" s="8">
        <f t="shared" si="0"/>
        <v>746</v>
      </c>
      <c r="D9" s="3" t="str">
        <f t="shared" si="1"/>
        <v>Men</v>
      </c>
      <c r="F9" s="2">
        <v>5060937260040</v>
      </c>
      <c r="G9" s="3" t="s">
        <v>219</v>
      </c>
      <c r="H9" s="3" t="s">
        <v>126</v>
      </c>
      <c r="I9" s="4">
        <v>321</v>
      </c>
      <c r="J9" t="s">
        <v>216</v>
      </c>
      <c r="K9" t="s">
        <v>200</v>
      </c>
      <c r="L9" t="s">
        <v>201</v>
      </c>
    </row>
    <row r="10" spans="2:12">
      <c r="B10" s="9" t="s">
        <v>56</v>
      </c>
      <c r="C10" s="8">
        <f t="shared" si="0"/>
        <v>1300</v>
      </c>
      <c r="D10" s="3" t="str">
        <f t="shared" si="1"/>
        <v>Men</v>
      </c>
      <c r="F10" s="2">
        <v>5060937263348</v>
      </c>
      <c r="G10" s="3" t="s">
        <v>219</v>
      </c>
      <c r="H10" s="3" t="s">
        <v>127</v>
      </c>
      <c r="I10" s="4">
        <v>8</v>
      </c>
      <c r="J10" t="s">
        <v>216</v>
      </c>
      <c r="K10" t="s">
        <v>200</v>
      </c>
      <c r="L10" t="s">
        <v>199</v>
      </c>
    </row>
    <row r="11" spans="2:12">
      <c r="B11" s="9" t="s">
        <v>73</v>
      </c>
      <c r="C11" s="8">
        <f t="shared" si="0"/>
        <v>2118</v>
      </c>
      <c r="D11" s="3" t="str">
        <f t="shared" si="1"/>
        <v>Men</v>
      </c>
      <c r="F11" s="2">
        <v>5060937260033</v>
      </c>
      <c r="G11" s="3" t="s">
        <v>219</v>
      </c>
      <c r="H11" s="3" t="s">
        <v>127</v>
      </c>
      <c r="I11" s="4">
        <v>928</v>
      </c>
      <c r="J11" t="s">
        <v>216</v>
      </c>
      <c r="K11" t="s">
        <v>200</v>
      </c>
      <c r="L11" t="s">
        <v>199</v>
      </c>
    </row>
    <row r="12" spans="2:12">
      <c r="B12" s="9" t="s">
        <v>214</v>
      </c>
      <c r="C12" s="8">
        <f t="shared" si="0"/>
        <v>1309</v>
      </c>
      <c r="D12" s="3" t="str">
        <f t="shared" si="1"/>
        <v>Men</v>
      </c>
      <c r="F12" s="2">
        <v>5060937263355</v>
      </c>
      <c r="G12" s="3" t="s">
        <v>219</v>
      </c>
      <c r="H12" s="3" t="s">
        <v>128</v>
      </c>
      <c r="I12" s="4">
        <v>8</v>
      </c>
      <c r="J12" t="s">
        <v>216</v>
      </c>
      <c r="K12" t="s">
        <v>200</v>
      </c>
      <c r="L12" t="s">
        <v>203</v>
      </c>
    </row>
    <row r="13" spans="2:12">
      <c r="B13" s="9" t="s">
        <v>230</v>
      </c>
      <c r="C13" s="8">
        <f t="shared" si="0"/>
        <v>5576</v>
      </c>
      <c r="D13" s="3" t="str">
        <f t="shared" si="1"/>
        <v>Men</v>
      </c>
      <c r="F13" s="2">
        <v>5060937260026</v>
      </c>
      <c r="G13" s="3" t="s">
        <v>219</v>
      </c>
      <c r="H13" s="3" t="s">
        <v>128</v>
      </c>
      <c r="I13" s="4">
        <v>650</v>
      </c>
      <c r="J13" t="s">
        <v>216</v>
      </c>
      <c r="K13" t="s">
        <v>200</v>
      </c>
      <c r="L13" t="s">
        <v>203</v>
      </c>
    </row>
    <row r="14" spans="2:12">
      <c r="B14" s="9" t="s">
        <v>213</v>
      </c>
      <c r="C14" s="8">
        <f t="shared" si="0"/>
        <v>2056</v>
      </c>
      <c r="D14" s="3" t="str">
        <f t="shared" si="1"/>
        <v>Men</v>
      </c>
      <c r="F14" s="2">
        <v>5060937263362</v>
      </c>
      <c r="G14" s="3" t="s">
        <v>219</v>
      </c>
      <c r="H14" s="3" t="s">
        <v>129</v>
      </c>
      <c r="I14" s="4">
        <v>44</v>
      </c>
      <c r="J14" t="s">
        <v>216</v>
      </c>
      <c r="K14" t="s">
        <v>200</v>
      </c>
      <c r="L14" t="s">
        <v>202</v>
      </c>
    </row>
    <row r="15" spans="2:12">
      <c r="B15" s="9" t="s">
        <v>104</v>
      </c>
      <c r="C15" s="8">
        <f t="shared" si="0"/>
        <v>518</v>
      </c>
      <c r="D15" s="3" t="str">
        <f t="shared" si="1"/>
        <v>Unisex</v>
      </c>
      <c r="F15" s="2">
        <v>5060937263379</v>
      </c>
      <c r="G15" s="3" t="s">
        <v>219</v>
      </c>
      <c r="H15" s="3" t="s">
        <v>130</v>
      </c>
      <c r="I15" s="4">
        <v>504</v>
      </c>
      <c r="J15" t="s">
        <v>216</v>
      </c>
      <c r="K15" t="s">
        <v>200</v>
      </c>
      <c r="L15" t="s">
        <v>204</v>
      </c>
    </row>
    <row r="16" spans="2:12">
      <c r="B16" s="9" t="s">
        <v>113</v>
      </c>
      <c r="C16" s="8">
        <f t="shared" si="0"/>
        <v>603</v>
      </c>
      <c r="D16" s="3" t="str">
        <f t="shared" si="1"/>
        <v>Women</v>
      </c>
      <c r="F16" s="2">
        <v>5060937260149</v>
      </c>
      <c r="G16" s="3" t="s">
        <v>219</v>
      </c>
      <c r="H16" s="3" t="s">
        <v>131</v>
      </c>
      <c r="I16" s="4">
        <v>129</v>
      </c>
      <c r="J16" t="s">
        <v>216</v>
      </c>
      <c r="K16" t="s">
        <v>205</v>
      </c>
      <c r="L16" t="s">
        <v>201</v>
      </c>
    </row>
    <row r="17" spans="2:12">
      <c r="B17" s="9" t="s">
        <v>219</v>
      </c>
      <c r="C17" s="8">
        <f t="shared" si="0"/>
        <v>8263</v>
      </c>
      <c r="D17" s="3" t="str">
        <f t="shared" si="1"/>
        <v>Women</v>
      </c>
      <c r="F17" s="2">
        <v>5060937260132</v>
      </c>
      <c r="G17" s="3" t="s">
        <v>219</v>
      </c>
      <c r="H17" s="3" t="s">
        <v>132</v>
      </c>
      <c r="I17" s="4">
        <v>340</v>
      </c>
      <c r="J17" t="s">
        <v>216</v>
      </c>
      <c r="K17" t="s">
        <v>205</v>
      </c>
      <c r="L17" t="s">
        <v>199</v>
      </c>
    </row>
    <row r="18" spans="2:12">
      <c r="B18" s="9" t="s">
        <v>141</v>
      </c>
      <c r="C18" s="8">
        <f t="shared" si="0"/>
        <v>556</v>
      </c>
      <c r="D18" s="3" t="str">
        <f t="shared" si="1"/>
        <v>Women</v>
      </c>
      <c r="F18" s="2">
        <v>5060937260125</v>
      </c>
      <c r="G18" s="3" t="s">
        <v>219</v>
      </c>
      <c r="H18" s="3" t="s">
        <v>133</v>
      </c>
      <c r="I18" s="4">
        <v>260</v>
      </c>
      <c r="J18" t="s">
        <v>216</v>
      </c>
      <c r="K18" t="s">
        <v>205</v>
      </c>
      <c r="L18" t="s">
        <v>203</v>
      </c>
    </row>
    <row r="19" spans="2:12">
      <c r="B19" s="9" t="s">
        <v>220</v>
      </c>
      <c r="C19" s="8">
        <f t="shared" si="0"/>
        <v>608</v>
      </c>
      <c r="D19" s="3" t="str">
        <f t="shared" si="1"/>
        <v>Women</v>
      </c>
      <c r="F19" s="2">
        <v>5060937263454</v>
      </c>
      <c r="G19" s="3" t="s">
        <v>219</v>
      </c>
      <c r="H19" s="3" t="s">
        <v>133</v>
      </c>
      <c r="I19" s="4">
        <v>70</v>
      </c>
      <c r="J19" t="s">
        <v>216</v>
      </c>
      <c r="K19" t="s">
        <v>205</v>
      </c>
      <c r="L19" t="s">
        <v>203</v>
      </c>
    </row>
    <row r="20" spans="2:12">
      <c r="B20" s="9" t="s">
        <v>221</v>
      </c>
      <c r="C20" s="8">
        <f t="shared" si="0"/>
        <v>569</v>
      </c>
      <c r="D20" s="3" t="str">
        <f t="shared" si="1"/>
        <v>Women</v>
      </c>
      <c r="F20" s="2">
        <v>5060937260156</v>
      </c>
      <c r="G20" s="3" t="s">
        <v>219</v>
      </c>
      <c r="H20" s="3" t="s">
        <v>134</v>
      </c>
      <c r="I20" s="4">
        <v>28</v>
      </c>
      <c r="J20" t="s">
        <v>216</v>
      </c>
      <c r="K20" t="s">
        <v>205</v>
      </c>
      <c r="L20" t="s">
        <v>202</v>
      </c>
    </row>
    <row r="21" spans="2:12">
      <c r="B21" s="9" t="s">
        <v>222</v>
      </c>
      <c r="C21" s="8">
        <f t="shared" si="0"/>
        <v>767</v>
      </c>
      <c r="D21" s="3" t="str">
        <f t="shared" si="1"/>
        <v>Women</v>
      </c>
      <c r="F21" s="2">
        <v>5060937260118</v>
      </c>
      <c r="G21" s="3" t="s">
        <v>219</v>
      </c>
      <c r="H21" s="3" t="s">
        <v>135</v>
      </c>
      <c r="I21" s="4">
        <v>126</v>
      </c>
      <c r="J21" t="s">
        <v>216</v>
      </c>
      <c r="K21" t="s">
        <v>205</v>
      </c>
      <c r="L21" t="s">
        <v>204</v>
      </c>
    </row>
    <row r="22" spans="2:12">
      <c r="B22" s="9" t="s">
        <v>223</v>
      </c>
      <c r="C22" s="8">
        <f t="shared" si="0"/>
        <v>708</v>
      </c>
      <c r="D22" s="3" t="str">
        <f t="shared" si="1"/>
        <v>Women</v>
      </c>
      <c r="F22" s="2">
        <v>5060937260095</v>
      </c>
      <c r="G22" s="3" t="s">
        <v>219</v>
      </c>
      <c r="H22" s="3" t="s">
        <v>136</v>
      </c>
      <c r="I22" s="4">
        <v>128</v>
      </c>
      <c r="J22" t="s">
        <v>216</v>
      </c>
      <c r="K22" t="s">
        <v>206</v>
      </c>
      <c r="L22" t="s">
        <v>201</v>
      </c>
    </row>
    <row r="23" spans="2:12">
      <c r="B23" s="9" t="s">
        <v>176</v>
      </c>
      <c r="C23" s="8">
        <f t="shared" si="0"/>
        <v>742</v>
      </c>
      <c r="D23" s="3" t="str">
        <f t="shared" si="1"/>
        <v>Women</v>
      </c>
      <c r="F23" s="2">
        <v>5060937263393</v>
      </c>
      <c r="G23" s="3" t="s">
        <v>219</v>
      </c>
      <c r="H23" s="3" t="s">
        <v>137</v>
      </c>
      <c r="I23" s="4">
        <v>11</v>
      </c>
      <c r="J23" t="s">
        <v>216</v>
      </c>
      <c r="K23" t="s">
        <v>206</v>
      </c>
      <c r="L23" t="s">
        <v>199</v>
      </c>
    </row>
    <row r="24" spans="2:12">
      <c r="B24" s="9" t="s">
        <v>224</v>
      </c>
      <c r="C24" s="8">
        <f t="shared" si="0"/>
        <v>541</v>
      </c>
      <c r="D24" s="3" t="str">
        <f t="shared" si="1"/>
        <v>Women</v>
      </c>
      <c r="F24" s="2">
        <v>5060937260088</v>
      </c>
      <c r="G24" s="3" t="s">
        <v>219</v>
      </c>
      <c r="H24" s="3" t="s">
        <v>137</v>
      </c>
      <c r="I24" s="4">
        <v>350</v>
      </c>
      <c r="J24" t="s">
        <v>216</v>
      </c>
      <c r="K24" t="s">
        <v>206</v>
      </c>
      <c r="L24" t="s">
        <v>199</v>
      </c>
    </row>
    <row r="25" spans="2:12" ht="15">
      <c r="B25" s="1" t="s">
        <v>225</v>
      </c>
      <c r="C25" s="6">
        <f>SUM(C3:C24)</f>
        <v>35103</v>
      </c>
      <c r="D25" s="1"/>
      <c r="F25" s="2">
        <v>5060937263409</v>
      </c>
      <c r="G25" s="3" t="s">
        <v>219</v>
      </c>
      <c r="H25" s="3" t="s">
        <v>138</v>
      </c>
      <c r="I25" s="4">
        <v>11</v>
      </c>
      <c r="J25" t="s">
        <v>216</v>
      </c>
      <c r="K25" t="s">
        <v>206</v>
      </c>
      <c r="L25" t="s">
        <v>203</v>
      </c>
    </row>
    <row r="26" spans="2:12">
      <c r="B26" s="3"/>
      <c r="C26" s="8"/>
      <c r="D26" s="3"/>
      <c r="F26" s="2">
        <v>5060937260071</v>
      </c>
      <c r="G26" s="3" t="s">
        <v>219</v>
      </c>
      <c r="H26" s="3" t="s">
        <v>138</v>
      </c>
      <c r="I26" s="4">
        <v>178</v>
      </c>
      <c r="J26" t="s">
        <v>216</v>
      </c>
      <c r="K26" t="s">
        <v>206</v>
      </c>
      <c r="L26" t="s">
        <v>203</v>
      </c>
    </row>
    <row r="27" spans="2:12" ht="15">
      <c r="B27" s="1" t="s">
        <v>226</v>
      </c>
      <c r="C27" s="6">
        <f>SUMIF($D$3:$D$24,"men",C3:C24)</f>
        <v>21228</v>
      </c>
      <c r="D27" s="3"/>
      <c r="F27" s="2">
        <v>5060937263416</v>
      </c>
      <c r="G27" s="3" t="s">
        <v>219</v>
      </c>
      <c r="H27" s="3" t="s">
        <v>139</v>
      </c>
      <c r="I27" s="4">
        <v>58</v>
      </c>
      <c r="J27" t="s">
        <v>216</v>
      </c>
      <c r="K27" t="s">
        <v>206</v>
      </c>
      <c r="L27" t="s">
        <v>202</v>
      </c>
    </row>
    <row r="28" spans="2:12" ht="15">
      <c r="B28" s="1" t="s">
        <v>227</v>
      </c>
      <c r="C28" s="6">
        <f>SUMIF($D$3:$D$24,"women",C3:C24)</f>
        <v>13357</v>
      </c>
      <c r="D28" s="3"/>
      <c r="F28" s="2">
        <v>5060937263423</v>
      </c>
      <c r="G28" s="3" t="s">
        <v>219</v>
      </c>
      <c r="H28" s="3" t="s">
        <v>140</v>
      </c>
      <c r="I28" s="4">
        <v>18</v>
      </c>
      <c r="J28" t="s">
        <v>216</v>
      </c>
      <c r="K28" t="s">
        <v>206</v>
      </c>
      <c r="L28" t="s">
        <v>204</v>
      </c>
    </row>
    <row r="29" spans="2:12" ht="15">
      <c r="B29" s="1" t="s">
        <v>228</v>
      </c>
      <c r="C29" s="6">
        <f>SUMIF($D$3:$D$24,"unisex",C3:C24)</f>
        <v>518</v>
      </c>
      <c r="D29" s="3"/>
      <c r="F29" s="2">
        <v>5060937260064</v>
      </c>
      <c r="G29" s="3" t="s">
        <v>219</v>
      </c>
      <c r="H29" s="3" t="s">
        <v>140</v>
      </c>
      <c r="I29" s="4">
        <v>136</v>
      </c>
      <c r="J29" t="s">
        <v>216</v>
      </c>
      <c r="K29" t="s">
        <v>206</v>
      </c>
      <c r="L29" t="s">
        <v>204</v>
      </c>
    </row>
    <row r="30" spans="2:12">
      <c r="F30" s="2">
        <v>5065006035130</v>
      </c>
      <c r="G30" s="3" t="s">
        <v>220</v>
      </c>
      <c r="H30" s="3" t="s">
        <v>149</v>
      </c>
      <c r="I30" s="4">
        <v>177</v>
      </c>
      <c r="J30" t="s">
        <v>216</v>
      </c>
      <c r="K30" t="s">
        <v>200</v>
      </c>
      <c r="L30" t="s">
        <v>201</v>
      </c>
    </row>
    <row r="31" spans="2:12">
      <c r="F31" s="2">
        <v>5065006035123</v>
      </c>
      <c r="G31" s="3" t="s">
        <v>220</v>
      </c>
      <c r="H31" s="3" t="s">
        <v>150</v>
      </c>
      <c r="I31" s="4">
        <v>186</v>
      </c>
      <c r="J31" t="s">
        <v>216</v>
      </c>
      <c r="K31" t="s">
        <v>200</v>
      </c>
      <c r="L31" t="s">
        <v>199</v>
      </c>
    </row>
    <row r="32" spans="2:12">
      <c r="F32" s="2">
        <v>5065006035116</v>
      </c>
      <c r="G32" s="3" t="s">
        <v>220</v>
      </c>
      <c r="H32" s="3" t="s">
        <v>151</v>
      </c>
      <c r="I32" s="4">
        <v>194</v>
      </c>
      <c r="J32" t="s">
        <v>216</v>
      </c>
      <c r="K32" t="s">
        <v>200</v>
      </c>
      <c r="L32" t="s">
        <v>203</v>
      </c>
    </row>
    <row r="33" spans="2:12">
      <c r="B33" s="10"/>
      <c r="F33" s="2">
        <v>5065006035109</v>
      </c>
      <c r="G33" s="3" t="s">
        <v>220</v>
      </c>
      <c r="H33" s="3" t="s">
        <v>152</v>
      </c>
      <c r="I33" s="4">
        <v>51</v>
      </c>
      <c r="J33" t="s">
        <v>216</v>
      </c>
      <c r="K33" t="s">
        <v>200</v>
      </c>
      <c r="L33" t="s">
        <v>204</v>
      </c>
    </row>
    <row r="34" spans="2:12">
      <c r="F34" s="2">
        <v>5060937261054</v>
      </c>
      <c r="G34" s="3" t="s">
        <v>224</v>
      </c>
      <c r="H34" s="3" t="s">
        <v>190</v>
      </c>
      <c r="I34" s="4">
        <v>40</v>
      </c>
      <c r="J34" t="s">
        <v>216</v>
      </c>
      <c r="K34" t="s">
        <v>200</v>
      </c>
      <c r="L34" t="s">
        <v>201</v>
      </c>
    </row>
    <row r="35" spans="2:12">
      <c r="F35" s="2">
        <v>5060937261047</v>
      </c>
      <c r="G35" s="3" t="s">
        <v>224</v>
      </c>
      <c r="H35" s="3" t="s">
        <v>191</v>
      </c>
      <c r="I35" s="4">
        <v>80</v>
      </c>
      <c r="J35" t="s">
        <v>216</v>
      </c>
      <c r="K35" t="s">
        <v>200</v>
      </c>
      <c r="L35" t="s">
        <v>199</v>
      </c>
    </row>
    <row r="36" spans="2:12">
      <c r="F36" s="2">
        <v>5060937261030</v>
      </c>
      <c r="G36" s="3" t="s">
        <v>224</v>
      </c>
      <c r="H36" s="3" t="s">
        <v>192</v>
      </c>
      <c r="I36" s="4">
        <v>100</v>
      </c>
      <c r="J36" t="s">
        <v>216</v>
      </c>
      <c r="K36" t="s">
        <v>200</v>
      </c>
      <c r="L36" t="s">
        <v>203</v>
      </c>
    </row>
    <row r="37" spans="2:12">
      <c r="F37" s="2">
        <v>5060937261061</v>
      </c>
      <c r="G37" s="3" t="s">
        <v>224</v>
      </c>
      <c r="H37" s="3" t="s">
        <v>193</v>
      </c>
      <c r="I37" s="4">
        <v>40</v>
      </c>
      <c r="J37" t="s">
        <v>216</v>
      </c>
      <c r="K37" t="s">
        <v>200</v>
      </c>
      <c r="L37" t="s">
        <v>202</v>
      </c>
    </row>
    <row r="38" spans="2:12">
      <c r="F38" s="2">
        <v>5060937261023</v>
      </c>
      <c r="G38" s="3" t="s">
        <v>224</v>
      </c>
      <c r="H38" s="3" t="s">
        <v>194</v>
      </c>
      <c r="I38" s="4">
        <v>45</v>
      </c>
      <c r="J38" t="s">
        <v>216</v>
      </c>
      <c r="K38" t="s">
        <v>200</v>
      </c>
      <c r="L38" t="s">
        <v>204</v>
      </c>
    </row>
    <row r="39" spans="2:12">
      <c r="F39" s="2">
        <v>5060937261009</v>
      </c>
      <c r="G39" s="3" t="s">
        <v>224</v>
      </c>
      <c r="H39" s="3" t="s">
        <v>195</v>
      </c>
      <c r="I39" s="4">
        <v>40</v>
      </c>
      <c r="J39" t="s">
        <v>216</v>
      </c>
      <c r="K39" t="s">
        <v>206</v>
      </c>
      <c r="L39" t="s">
        <v>201</v>
      </c>
    </row>
    <row r="40" spans="2:12">
      <c r="F40" s="2">
        <v>5060937260996</v>
      </c>
      <c r="G40" s="3" t="s">
        <v>224</v>
      </c>
      <c r="H40" s="3" t="s">
        <v>196</v>
      </c>
      <c r="I40" s="4">
        <v>47</v>
      </c>
      <c r="J40" t="s">
        <v>216</v>
      </c>
      <c r="K40" t="s">
        <v>206</v>
      </c>
      <c r="L40" t="s">
        <v>199</v>
      </c>
    </row>
    <row r="41" spans="2:12">
      <c r="F41" s="2">
        <v>5060937260989</v>
      </c>
      <c r="G41" s="3" t="s">
        <v>224</v>
      </c>
      <c r="H41" s="3" t="s">
        <v>197</v>
      </c>
      <c r="I41" s="4">
        <v>133</v>
      </c>
      <c r="J41" t="s">
        <v>216</v>
      </c>
      <c r="K41" t="s">
        <v>206</v>
      </c>
      <c r="L41" t="s">
        <v>203</v>
      </c>
    </row>
    <row r="42" spans="2:12">
      <c r="F42" s="2">
        <v>5060937261016</v>
      </c>
      <c r="G42" s="3" t="s">
        <v>224</v>
      </c>
      <c r="H42" s="3" t="s">
        <v>198</v>
      </c>
      <c r="I42" s="4">
        <v>16</v>
      </c>
      <c r="J42" t="s">
        <v>216</v>
      </c>
      <c r="K42" t="s">
        <v>206</v>
      </c>
      <c r="L42" t="s">
        <v>202</v>
      </c>
    </row>
    <row r="43" spans="2:12">
      <c r="F43" s="2">
        <v>5060937261108</v>
      </c>
      <c r="G43" s="3" t="s">
        <v>221</v>
      </c>
      <c r="H43" s="3" t="s">
        <v>153</v>
      </c>
      <c r="I43" s="4">
        <v>50</v>
      </c>
      <c r="J43" t="s">
        <v>216</v>
      </c>
      <c r="K43" t="s">
        <v>200</v>
      </c>
      <c r="L43" t="s">
        <v>201</v>
      </c>
    </row>
    <row r="44" spans="2:12">
      <c r="F44" s="2">
        <v>5060937261092</v>
      </c>
      <c r="G44" s="3" t="s">
        <v>221</v>
      </c>
      <c r="H44" s="3" t="s">
        <v>154</v>
      </c>
      <c r="I44" s="4">
        <v>95</v>
      </c>
      <c r="J44" t="s">
        <v>216</v>
      </c>
      <c r="K44" t="s">
        <v>200</v>
      </c>
      <c r="L44" t="s">
        <v>199</v>
      </c>
    </row>
    <row r="45" spans="2:12">
      <c r="F45" s="2">
        <v>5060937261085</v>
      </c>
      <c r="G45" s="3" t="s">
        <v>221</v>
      </c>
      <c r="H45" s="3" t="s">
        <v>155</v>
      </c>
      <c r="I45" s="4">
        <v>100</v>
      </c>
      <c r="J45" t="s">
        <v>216</v>
      </c>
      <c r="K45" t="s">
        <v>200</v>
      </c>
      <c r="L45" t="s">
        <v>203</v>
      </c>
    </row>
    <row r="46" spans="2:12">
      <c r="F46" s="2">
        <v>5060937261078</v>
      </c>
      <c r="G46" s="3" t="s">
        <v>221</v>
      </c>
      <c r="H46" s="3" t="s">
        <v>156</v>
      </c>
      <c r="I46" s="4">
        <v>20</v>
      </c>
      <c r="J46" t="s">
        <v>216</v>
      </c>
      <c r="K46" t="s">
        <v>200</v>
      </c>
      <c r="L46" t="s">
        <v>204</v>
      </c>
    </row>
    <row r="47" spans="2:12">
      <c r="F47" s="2">
        <v>5060937261153</v>
      </c>
      <c r="G47" s="3" t="s">
        <v>221</v>
      </c>
      <c r="H47" s="3" t="s">
        <v>157</v>
      </c>
      <c r="I47" s="4">
        <v>65</v>
      </c>
      <c r="J47" t="s">
        <v>216</v>
      </c>
      <c r="K47" t="s">
        <v>208</v>
      </c>
      <c r="L47" t="s">
        <v>201</v>
      </c>
    </row>
    <row r="48" spans="2:12">
      <c r="F48" s="2">
        <v>5060937261146</v>
      </c>
      <c r="G48" s="3" t="s">
        <v>221</v>
      </c>
      <c r="H48" s="3" t="s">
        <v>158</v>
      </c>
      <c r="I48" s="4">
        <v>89</v>
      </c>
      <c r="J48" t="s">
        <v>216</v>
      </c>
      <c r="K48" t="s">
        <v>208</v>
      </c>
      <c r="L48" t="s">
        <v>199</v>
      </c>
    </row>
    <row r="49" spans="6:12">
      <c r="F49" s="2">
        <v>5060937261139</v>
      </c>
      <c r="G49" s="3" t="s">
        <v>221</v>
      </c>
      <c r="H49" s="3" t="s">
        <v>159</v>
      </c>
      <c r="I49" s="4">
        <v>75</v>
      </c>
      <c r="J49" t="s">
        <v>216</v>
      </c>
      <c r="K49" t="s">
        <v>208</v>
      </c>
      <c r="L49" t="s">
        <v>203</v>
      </c>
    </row>
    <row r="50" spans="6:12">
      <c r="F50" s="2">
        <v>5060937261122</v>
      </c>
      <c r="G50" s="3" t="s">
        <v>221</v>
      </c>
      <c r="H50" s="3" t="s">
        <v>160</v>
      </c>
      <c r="I50" s="4">
        <v>75</v>
      </c>
      <c r="J50" t="s">
        <v>216</v>
      </c>
      <c r="K50" t="s">
        <v>208</v>
      </c>
      <c r="L50" t="s">
        <v>204</v>
      </c>
    </row>
    <row r="51" spans="6:12">
      <c r="F51" s="2">
        <v>5060937261207</v>
      </c>
      <c r="G51" s="3" t="s">
        <v>223</v>
      </c>
      <c r="H51" s="3" t="s">
        <v>172</v>
      </c>
      <c r="I51" s="4">
        <v>46</v>
      </c>
      <c r="J51" t="s">
        <v>216</v>
      </c>
      <c r="K51" t="s">
        <v>200</v>
      </c>
      <c r="L51" t="s">
        <v>201</v>
      </c>
    </row>
    <row r="52" spans="6:12">
      <c r="F52" s="2">
        <v>5060937262198</v>
      </c>
      <c r="G52" s="3" t="s">
        <v>223</v>
      </c>
      <c r="H52" s="3" t="s">
        <v>173</v>
      </c>
      <c r="I52" s="4">
        <v>206</v>
      </c>
      <c r="J52" t="s">
        <v>216</v>
      </c>
      <c r="K52" t="s">
        <v>200</v>
      </c>
      <c r="L52" t="s">
        <v>199</v>
      </c>
    </row>
    <row r="53" spans="6:12">
      <c r="F53" s="2">
        <v>5060937261177</v>
      </c>
      <c r="G53" s="3" t="s">
        <v>223</v>
      </c>
      <c r="H53" s="3" t="s">
        <v>174</v>
      </c>
      <c r="I53" s="4">
        <v>134</v>
      </c>
      <c r="J53" t="s">
        <v>216</v>
      </c>
      <c r="K53" t="s">
        <v>200</v>
      </c>
      <c r="L53" t="s">
        <v>204</v>
      </c>
    </row>
    <row r="54" spans="6:12">
      <c r="F54" s="2">
        <v>5060937261214</v>
      </c>
      <c r="G54" s="3" t="s">
        <v>223</v>
      </c>
      <c r="H54" s="3" t="s">
        <v>175</v>
      </c>
      <c r="I54" s="4">
        <v>16</v>
      </c>
      <c r="J54" t="s">
        <v>216</v>
      </c>
      <c r="K54" t="s">
        <v>200</v>
      </c>
      <c r="L54" t="s">
        <v>202</v>
      </c>
    </row>
    <row r="55" spans="6:12">
      <c r="F55" s="2">
        <v>5060937261252</v>
      </c>
      <c r="G55" s="3" t="s">
        <v>223</v>
      </c>
      <c r="H55" s="3" t="s">
        <v>186</v>
      </c>
      <c r="I55" s="4">
        <v>21</v>
      </c>
      <c r="J55" t="s">
        <v>216</v>
      </c>
      <c r="K55" t="s">
        <v>208</v>
      </c>
      <c r="L55" t="s">
        <v>201</v>
      </c>
    </row>
    <row r="56" spans="6:12">
      <c r="F56" s="2">
        <v>5060937261245</v>
      </c>
      <c r="G56" s="3" t="s">
        <v>223</v>
      </c>
      <c r="H56" s="3" t="s">
        <v>187</v>
      </c>
      <c r="I56" s="4">
        <v>91</v>
      </c>
      <c r="J56" t="s">
        <v>216</v>
      </c>
      <c r="K56" t="s">
        <v>208</v>
      </c>
      <c r="L56" t="s">
        <v>199</v>
      </c>
    </row>
    <row r="57" spans="6:12">
      <c r="F57" s="2">
        <v>5060937261238</v>
      </c>
      <c r="G57" s="3" t="s">
        <v>223</v>
      </c>
      <c r="H57" s="3" t="s">
        <v>188</v>
      </c>
      <c r="I57" s="4">
        <v>143</v>
      </c>
      <c r="J57" t="s">
        <v>216</v>
      </c>
      <c r="K57" t="s">
        <v>208</v>
      </c>
      <c r="L57" t="s">
        <v>203</v>
      </c>
    </row>
    <row r="58" spans="6:12">
      <c r="F58" s="2">
        <v>5060937261269</v>
      </c>
      <c r="G58" s="3" t="s">
        <v>223</v>
      </c>
      <c r="H58" s="3" t="s">
        <v>189</v>
      </c>
      <c r="I58" s="4">
        <v>51</v>
      </c>
      <c r="J58" t="s">
        <v>216</v>
      </c>
      <c r="K58" t="s">
        <v>208</v>
      </c>
      <c r="L58" t="s">
        <v>202</v>
      </c>
    </row>
    <row r="59" spans="6:12">
      <c r="F59" s="2">
        <v>5060937260552</v>
      </c>
      <c r="G59" s="3" t="s">
        <v>176</v>
      </c>
      <c r="H59" s="3" t="s">
        <v>177</v>
      </c>
      <c r="I59" s="4">
        <v>56</v>
      </c>
      <c r="J59" t="s">
        <v>216</v>
      </c>
      <c r="K59" t="s">
        <v>200</v>
      </c>
      <c r="L59" t="s">
        <v>201</v>
      </c>
    </row>
    <row r="60" spans="6:12">
      <c r="F60" s="2">
        <v>5060937260545</v>
      </c>
      <c r="G60" s="3" t="s">
        <v>176</v>
      </c>
      <c r="H60" s="3" t="s">
        <v>178</v>
      </c>
      <c r="I60" s="4">
        <v>112</v>
      </c>
      <c r="J60" t="s">
        <v>216</v>
      </c>
      <c r="K60" t="s">
        <v>200</v>
      </c>
      <c r="L60" t="s">
        <v>199</v>
      </c>
    </row>
    <row r="61" spans="6:12">
      <c r="F61" s="2">
        <v>5060937260538</v>
      </c>
      <c r="G61" s="3" t="s">
        <v>176</v>
      </c>
      <c r="H61" s="3" t="s">
        <v>179</v>
      </c>
      <c r="I61" s="4">
        <v>147</v>
      </c>
      <c r="J61" t="s">
        <v>216</v>
      </c>
      <c r="K61" t="s">
        <v>200</v>
      </c>
      <c r="L61" t="s">
        <v>203</v>
      </c>
    </row>
    <row r="62" spans="6:12">
      <c r="F62" s="2">
        <v>5060937260569</v>
      </c>
      <c r="G62" s="3" t="s">
        <v>176</v>
      </c>
      <c r="H62" s="3" t="s">
        <v>180</v>
      </c>
      <c r="I62" s="4">
        <v>54</v>
      </c>
      <c r="J62" t="s">
        <v>216</v>
      </c>
      <c r="K62" t="s">
        <v>200</v>
      </c>
      <c r="L62" t="s">
        <v>202</v>
      </c>
    </row>
    <row r="63" spans="6:12">
      <c r="F63" s="2">
        <v>5060937260521</v>
      </c>
      <c r="G63" s="3" t="s">
        <v>176</v>
      </c>
      <c r="H63" s="3" t="s">
        <v>181</v>
      </c>
      <c r="I63" s="4">
        <v>130</v>
      </c>
      <c r="J63" t="s">
        <v>216</v>
      </c>
      <c r="K63" t="s">
        <v>200</v>
      </c>
      <c r="L63" t="s">
        <v>204</v>
      </c>
    </row>
    <row r="64" spans="6:12">
      <c r="F64" s="2">
        <v>5060937260606</v>
      </c>
      <c r="G64" s="3" t="s">
        <v>176</v>
      </c>
      <c r="H64" s="3" t="s">
        <v>182</v>
      </c>
      <c r="I64" s="4">
        <v>49</v>
      </c>
      <c r="J64" t="s">
        <v>216</v>
      </c>
      <c r="K64" t="s">
        <v>206</v>
      </c>
      <c r="L64" t="s">
        <v>201</v>
      </c>
    </row>
    <row r="65" spans="6:12">
      <c r="F65" s="2">
        <v>5060937260590</v>
      </c>
      <c r="G65" s="3" t="s">
        <v>176</v>
      </c>
      <c r="H65" s="3" t="s">
        <v>183</v>
      </c>
      <c r="I65" s="4">
        <v>107</v>
      </c>
      <c r="J65" t="s">
        <v>216</v>
      </c>
      <c r="K65" t="s">
        <v>206</v>
      </c>
      <c r="L65" t="s">
        <v>199</v>
      </c>
    </row>
    <row r="66" spans="6:12">
      <c r="F66" s="2">
        <v>5060937260583</v>
      </c>
      <c r="G66" s="3" t="s">
        <v>176</v>
      </c>
      <c r="H66" s="3" t="s">
        <v>184</v>
      </c>
      <c r="I66" s="4">
        <v>46</v>
      </c>
      <c r="J66" t="s">
        <v>216</v>
      </c>
      <c r="K66" t="s">
        <v>206</v>
      </c>
      <c r="L66" t="s">
        <v>203</v>
      </c>
    </row>
    <row r="67" spans="6:12">
      <c r="F67" s="2">
        <v>5060937260576</v>
      </c>
      <c r="G67" s="3" t="s">
        <v>176</v>
      </c>
      <c r="H67" s="3" t="s">
        <v>185</v>
      </c>
      <c r="I67" s="4">
        <v>41</v>
      </c>
      <c r="J67" t="s">
        <v>216</v>
      </c>
      <c r="K67" t="s">
        <v>206</v>
      </c>
      <c r="L67" t="s">
        <v>204</v>
      </c>
    </row>
    <row r="68" spans="6:12">
      <c r="F68" s="2">
        <v>5060937260903</v>
      </c>
      <c r="G68" s="3" t="s">
        <v>113</v>
      </c>
      <c r="H68" s="3" t="s">
        <v>114</v>
      </c>
      <c r="I68" s="4">
        <v>116</v>
      </c>
      <c r="J68" t="s">
        <v>216</v>
      </c>
      <c r="K68" t="s">
        <v>200</v>
      </c>
      <c r="L68" t="s">
        <v>201</v>
      </c>
    </row>
    <row r="69" spans="6:12">
      <c r="F69" s="2">
        <v>5060937260897</v>
      </c>
      <c r="G69" s="3" t="s">
        <v>113</v>
      </c>
      <c r="H69" s="3" t="s">
        <v>115</v>
      </c>
      <c r="I69" s="4">
        <v>77</v>
      </c>
      <c r="J69" t="s">
        <v>216</v>
      </c>
      <c r="K69" t="s">
        <v>200</v>
      </c>
      <c r="L69" t="s">
        <v>199</v>
      </c>
    </row>
    <row r="70" spans="6:12">
      <c r="F70" s="2">
        <v>5060937260880</v>
      </c>
      <c r="G70" s="3" t="s">
        <v>113</v>
      </c>
      <c r="H70" s="3" t="s">
        <v>116</v>
      </c>
      <c r="I70" s="4">
        <v>126</v>
      </c>
      <c r="J70" t="s">
        <v>216</v>
      </c>
      <c r="K70" t="s">
        <v>200</v>
      </c>
      <c r="L70" t="s">
        <v>203</v>
      </c>
    </row>
    <row r="71" spans="6:12">
      <c r="F71" s="2">
        <v>5060937260910</v>
      </c>
      <c r="G71" s="3" t="s">
        <v>113</v>
      </c>
      <c r="H71" s="3" t="s">
        <v>117</v>
      </c>
      <c r="I71" s="4">
        <v>17</v>
      </c>
      <c r="J71" t="s">
        <v>216</v>
      </c>
      <c r="K71" t="s">
        <v>200</v>
      </c>
      <c r="L71" t="s">
        <v>202</v>
      </c>
    </row>
    <row r="72" spans="6:12">
      <c r="F72" s="2">
        <v>5060937260958</v>
      </c>
      <c r="G72" s="3" t="s">
        <v>113</v>
      </c>
      <c r="H72" s="3" t="s">
        <v>118</v>
      </c>
      <c r="I72" s="4">
        <v>47</v>
      </c>
      <c r="J72" t="s">
        <v>216</v>
      </c>
      <c r="K72" t="s">
        <v>206</v>
      </c>
      <c r="L72" t="s">
        <v>201</v>
      </c>
    </row>
    <row r="73" spans="6:12">
      <c r="F73" s="2">
        <v>5060937260941</v>
      </c>
      <c r="G73" s="3" t="s">
        <v>113</v>
      </c>
      <c r="H73" s="3" t="s">
        <v>119</v>
      </c>
      <c r="I73" s="4">
        <v>81</v>
      </c>
      <c r="J73" t="s">
        <v>216</v>
      </c>
      <c r="K73" t="s">
        <v>206</v>
      </c>
      <c r="L73" t="s">
        <v>199</v>
      </c>
    </row>
    <row r="74" spans="6:12">
      <c r="F74" s="2">
        <v>5060937260934</v>
      </c>
      <c r="G74" s="3" t="s">
        <v>113</v>
      </c>
      <c r="H74" s="3" t="s">
        <v>120</v>
      </c>
      <c r="I74" s="4">
        <v>139</v>
      </c>
      <c r="J74" t="s">
        <v>216</v>
      </c>
      <c r="K74" t="s">
        <v>206</v>
      </c>
      <c r="L74" t="s">
        <v>203</v>
      </c>
    </row>
    <row r="75" spans="6:12">
      <c r="F75" s="2">
        <v>5060937260651</v>
      </c>
      <c r="G75" s="3" t="s">
        <v>222</v>
      </c>
      <c r="H75" s="3" t="s">
        <v>161</v>
      </c>
      <c r="I75" s="4">
        <v>59</v>
      </c>
      <c r="J75" t="s">
        <v>216</v>
      </c>
      <c r="K75" t="s">
        <v>200</v>
      </c>
      <c r="L75" t="s">
        <v>201</v>
      </c>
    </row>
    <row r="76" spans="6:12">
      <c r="F76" s="2">
        <v>5060937260644</v>
      </c>
      <c r="G76" s="3" t="s">
        <v>222</v>
      </c>
      <c r="H76" s="3" t="s">
        <v>162</v>
      </c>
      <c r="I76" s="4">
        <v>118</v>
      </c>
      <c r="J76" t="s">
        <v>216</v>
      </c>
      <c r="K76" t="s">
        <v>200</v>
      </c>
      <c r="L76" t="s">
        <v>199</v>
      </c>
    </row>
    <row r="77" spans="6:12">
      <c r="F77" s="2">
        <v>5060937260637</v>
      </c>
      <c r="G77" s="3" t="s">
        <v>222</v>
      </c>
      <c r="H77" s="3" t="s">
        <v>163</v>
      </c>
      <c r="I77" s="4">
        <v>116</v>
      </c>
      <c r="J77" t="s">
        <v>216</v>
      </c>
      <c r="K77" t="s">
        <v>200</v>
      </c>
      <c r="L77" t="s">
        <v>203</v>
      </c>
    </row>
    <row r="78" spans="6:12">
      <c r="F78" s="2">
        <v>5060937260668</v>
      </c>
      <c r="G78" s="3" t="s">
        <v>222</v>
      </c>
      <c r="H78" s="3" t="s">
        <v>164</v>
      </c>
      <c r="I78" s="4">
        <v>30</v>
      </c>
      <c r="J78" t="s">
        <v>216</v>
      </c>
      <c r="K78" t="s">
        <v>200</v>
      </c>
      <c r="L78" t="s">
        <v>202</v>
      </c>
    </row>
    <row r="79" spans="6:12">
      <c r="F79" s="2">
        <v>5060937260620</v>
      </c>
      <c r="G79" s="3" t="s">
        <v>222</v>
      </c>
      <c r="H79" s="3" t="s">
        <v>165</v>
      </c>
      <c r="I79" s="4">
        <v>53</v>
      </c>
      <c r="J79" t="s">
        <v>216</v>
      </c>
      <c r="K79" t="s">
        <v>200</v>
      </c>
      <c r="L79" t="s">
        <v>204</v>
      </c>
    </row>
    <row r="80" spans="6:12">
      <c r="F80" s="2">
        <v>5060937260750</v>
      </c>
      <c r="G80" s="3" t="s">
        <v>222</v>
      </c>
      <c r="H80" s="3" t="s">
        <v>166</v>
      </c>
      <c r="I80" s="4">
        <v>36</v>
      </c>
      <c r="J80" t="s">
        <v>216</v>
      </c>
      <c r="K80" t="s">
        <v>205</v>
      </c>
      <c r="L80" t="s">
        <v>201</v>
      </c>
    </row>
    <row r="81" spans="6:12">
      <c r="F81" s="2">
        <v>5060937260743</v>
      </c>
      <c r="G81" s="3" t="s">
        <v>222</v>
      </c>
      <c r="H81" s="3" t="s">
        <v>167</v>
      </c>
      <c r="I81" s="4">
        <v>84</v>
      </c>
      <c r="J81" t="s">
        <v>216</v>
      </c>
      <c r="K81" t="s">
        <v>205</v>
      </c>
      <c r="L81" t="s">
        <v>199</v>
      </c>
    </row>
    <row r="82" spans="6:12">
      <c r="F82" s="2">
        <v>5060937260729</v>
      </c>
      <c r="G82" s="3" t="s">
        <v>222</v>
      </c>
      <c r="H82" s="3" t="s">
        <v>168</v>
      </c>
      <c r="I82" s="4">
        <v>75</v>
      </c>
      <c r="J82" t="s">
        <v>216</v>
      </c>
      <c r="K82" t="s">
        <v>205</v>
      </c>
      <c r="L82" t="s">
        <v>204</v>
      </c>
    </row>
    <row r="83" spans="6:12">
      <c r="F83" s="2">
        <v>5060937260705</v>
      </c>
      <c r="G83" s="3" t="s">
        <v>222</v>
      </c>
      <c r="H83" s="3" t="s">
        <v>169</v>
      </c>
      <c r="I83" s="4">
        <v>38</v>
      </c>
      <c r="J83" t="s">
        <v>216</v>
      </c>
      <c r="K83" t="s">
        <v>206</v>
      </c>
      <c r="L83" t="s">
        <v>201</v>
      </c>
    </row>
    <row r="84" spans="6:12">
      <c r="F84" s="2">
        <v>5060937260699</v>
      </c>
      <c r="G84" s="3" t="s">
        <v>222</v>
      </c>
      <c r="H84" s="3" t="s">
        <v>170</v>
      </c>
      <c r="I84" s="4">
        <v>60</v>
      </c>
      <c r="J84" t="s">
        <v>216</v>
      </c>
      <c r="K84" t="s">
        <v>206</v>
      </c>
      <c r="L84" t="s">
        <v>199</v>
      </c>
    </row>
    <row r="85" spans="6:12">
      <c r="F85" s="2">
        <v>5060937260682</v>
      </c>
      <c r="G85" s="3" t="s">
        <v>222</v>
      </c>
      <c r="H85" s="3" t="s">
        <v>171</v>
      </c>
      <c r="I85" s="4">
        <v>98</v>
      </c>
      <c r="J85" t="s">
        <v>216</v>
      </c>
      <c r="K85" t="s">
        <v>206</v>
      </c>
      <c r="L85" t="s">
        <v>203</v>
      </c>
    </row>
    <row r="86" spans="6:12">
      <c r="F86" s="2">
        <v>5060937260804</v>
      </c>
      <c r="G86" s="3" t="s">
        <v>141</v>
      </c>
      <c r="H86" s="3" t="s">
        <v>142</v>
      </c>
      <c r="I86" s="4">
        <v>68</v>
      </c>
      <c r="J86" t="s">
        <v>216</v>
      </c>
      <c r="K86" t="s">
        <v>200</v>
      </c>
      <c r="L86" t="s">
        <v>201</v>
      </c>
    </row>
    <row r="87" spans="6:12">
      <c r="F87" s="2">
        <v>5060937260781</v>
      </c>
      <c r="G87" s="3" t="s">
        <v>141</v>
      </c>
      <c r="H87" s="3" t="s">
        <v>143</v>
      </c>
      <c r="I87" s="4">
        <v>188</v>
      </c>
      <c r="J87" t="s">
        <v>216</v>
      </c>
      <c r="K87" t="s">
        <v>200</v>
      </c>
      <c r="L87" t="s">
        <v>203</v>
      </c>
    </row>
    <row r="88" spans="6:12">
      <c r="F88" s="2">
        <v>5060937260774</v>
      </c>
      <c r="G88" s="3" t="s">
        <v>141</v>
      </c>
      <c r="H88" s="3" t="s">
        <v>144</v>
      </c>
      <c r="I88" s="4">
        <v>54</v>
      </c>
      <c r="J88" t="s">
        <v>216</v>
      </c>
      <c r="K88" t="s">
        <v>200</v>
      </c>
      <c r="L88" t="s">
        <v>204</v>
      </c>
    </row>
    <row r="89" spans="6:12">
      <c r="F89" s="2">
        <v>5060937260842</v>
      </c>
      <c r="G89" s="3" t="s">
        <v>141</v>
      </c>
      <c r="H89" s="3" t="s">
        <v>145</v>
      </c>
      <c r="I89" s="4">
        <v>73</v>
      </c>
      <c r="J89" t="s">
        <v>216</v>
      </c>
      <c r="K89" t="s">
        <v>206</v>
      </c>
      <c r="L89" t="s">
        <v>199</v>
      </c>
    </row>
    <row r="90" spans="6:12">
      <c r="F90" s="2">
        <v>5060937260835</v>
      </c>
      <c r="G90" s="3" t="s">
        <v>141</v>
      </c>
      <c r="H90" s="3" t="s">
        <v>146</v>
      </c>
      <c r="I90" s="4">
        <v>81</v>
      </c>
      <c r="J90" t="s">
        <v>216</v>
      </c>
      <c r="K90" t="s">
        <v>206</v>
      </c>
      <c r="L90" t="s">
        <v>203</v>
      </c>
    </row>
    <row r="91" spans="6:12">
      <c r="F91" s="2">
        <v>5060937260866</v>
      </c>
      <c r="G91" s="3" t="s">
        <v>141</v>
      </c>
      <c r="H91" s="3" t="s">
        <v>147</v>
      </c>
      <c r="I91" s="4">
        <v>55</v>
      </c>
      <c r="J91" t="s">
        <v>216</v>
      </c>
      <c r="K91" t="s">
        <v>206</v>
      </c>
      <c r="L91" t="s">
        <v>202</v>
      </c>
    </row>
    <row r="92" spans="6:12">
      <c r="F92" s="2">
        <v>5060937260828</v>
      </c>
      <c r="G92" s="3" t="s">
        <v>141</v>
      </c>
      <c r="H92" s="3" t="s">
        <v>148</v>
      </c>
      <c r="I92" s="4">
        <v>37</v>
      </c>
      <c r="J92" t="s">
        <v>216</v>
      </c>
      <c r="K92" t="s">
        <v>206</v>
      </c>
      <c r="L92" t="s">
        <v>204</v>
      </c>
    </row>
    <row r="93" spans="6:12">
      <c r="F93" s="2">
        <v>5060937261306</v>
      </c>
      <c r="G93" s="3" t="s">
        <v>104</v>
      </c>
      <c r="H93" s="3" t="s">
        <v>105</v>
      </c>
      <c r="I93" s="4">
        <v>115</v>
      </c>
      <c r="J93" t="s">
        <v>218</v>
      </c>
      <c r="K93" t="s">
        <v>200</v>
      </c>
      <c r="L93" t="s">
        <v>201</v>
      </c>
    </row>
    <row r="94" spans="6:12">
      <c r="F94" s="2">
        <v>5060937261290</v>
      </c>
      <c r="G94" s="3" t="s">
        <v>104</v>
      </c>
      <c r="H94" s="3" t="s">
        <v>106</v>
      </c>
      <c r="I94" s="4">
        <v>70</v>
      </c>
      <c r="J94" t="s">
        <v>218</v>
      </c>
      <c r="K94" t="s">
        <v>200</v>
      </c>
      <c r="L94" t="s">
        <v>199</v>
      </c>
    </row>
    <row r="95" spans="6:12">
      <c r="F95" s="2">
        <v>5060937261283</v>
      </c>
      <c r="G95" s="3" t="s">
        <v>104</v>
      </c>
      <c r="H95" s="3" t="s">
        <v>107</v>
      </c>
      <c r="I95" s="4">
        <v>51</v>
      </c>
      <c r="J95" t="s">
        <v>218</v>
      </c>
      <c r="K95" t="s">
        <v>200</v>
      </c>
      <c r="L95" t="s">
        <v>203</v>
      </c>
    </row>
    <row r="96" spans="6:12">
      <c r="F96" s="2">
        <v>5060937261313</v>
      </c>
      <c r="G96" s="3" t="s">
        <v>104</v>
      </c>
      <c r="H96" s="3" t="s">
        <v>108</v>
      </c>
      <c r="I96" s="4">
        <v>60</v>
      </c>
      <c r="J96" t="s">
        <v>218</v>
      </c>
      <c r="K96" t="s">
        <v>200</v>
      </c>
      <c r="L96" t="s">
        <v>202</v>
      </c>
    </row>
    <row r="97" spans="6:12">
      <c r="F97" s="2">
        <v>5060937261351</v>
      </c>
      <c r="G97" s="3" t="s">
        <v>104</v>
      </c>
      <c r="H97" s="3" t="s">
        <v>109</v>
      </c>
      <c r="I97" s="4">
        <v>92</v>
      </c>
      <c r="J97" t="s">
        <v>218</v>
      </c>
      <c r="K97" t="s">
        <v>205</v>
      </c>
      <c r="L97" t="s">
        <v>201</v>
      </c>
    </row>
    <row r="98" spans="6:12">
      <c r="F98" s="2">
        <v>5060937261344</v>
      </c>
      <c r="G98" s="3" t="s">
        <v>104</v>
      </c>
      <c r="H98" s="3" t="s">
        <v>110</v>
      </c>
      <c r="I98" s="4">
        <v>50</v>
      </c>
      <c r="J98" t="s">
        <v>218</v>
      </c>
      <c r="K98" t="s">
        <v>205</v>
      </c>
      <c r="L98" t="s">
        <v>199</v>
      </c>
    </row>
    <row r="99" spans="6:12">
      <c r="F99" s="2">
        <v>5060937261337</v>
      </c>
      <c r="G99" s="3" t="s">
        <v>104</v>
      </c>
      <c r="H99" s="3" t="s">
        <v>111</v>
      </c>
      <c r="I99" s="4">
        <v>29</v>
      </c>
      <c r="J99" t="s">
        <v>218</v>
      </c>
      <c r="K99" t="s">
        <v>205</v>
      </c>
      <c r="L99" t="s">
        <v>203</v>
      </c>
    </row>
    <row r="100" spans="6:12">
      <c r="F100" s="2">
        <v>5060937261368</v>
      </c>
      <c r="G100" s="3" t="s">
        <v>104</v>
      </c>
      <c r="H100" s="3" t="s">
        <v>112</v>
      </c>
      <c r="I100" s="4">
        <v>51</v>
      </c>
      <c r="J100" t="s">
        <v>218</v>
      </c>
      <c r="K100" t="s">
        <v>205</v>
      </c>
      <c r="L100" t="s">
        <v>202</v>
      </c>
    </row>
    <row r="101" spans="6:12">
      <c r="F101" s="2">
        <v>5065006035062</v>
      </c>
      <c r="G101" s="3" t="s">
        <v>6</v>
      </c>
      <c r="H101" s="3" t="s">
        <v>98</v>
      </c>
      <c r="I101" s="4">
        <v>338</v>
      </c>
      <c r="J101" t="s">
        <v>217</v>
      </c>
      <c r="K101" t="s">
        <v>200</v>
      </c>
      <c r="L101" t="s">
        <v>203</v>
      </c>
    </row>
    <row r="102" spans="6:12">
      <c r="F102" s="2">
        <v>5065006035055</v>
      </c>
      <c r="G102" s="3" t="s">
        <v>6</v>
      </c>
      <c r="H102" s="3" t="s">
        <v>99</v>
      </c>
      <c r="I102" s="4">
        <v>72</v>
      </c>
      <c r="J102" t="s">
        <v>217</v>
      </c>
      <c r="K102" t="s">
        <v>200</v>
      </c>
      <c r="L102" t="s">
        <v>204</v>
      </c>
    </row>
    <row r="103" spans="6:12">
      <c r="F103" s="2">
        <v>5065006035291</v>
      </c>
      <c r="G103" s="3" t="s">
        <v>230</v>
      </c>
      <c r="H103" s="3" t="s">
        <v>88</v>
      </c>
      <c r="I103" s="4">
        <v>197</v>
      </c>
      <c r="J103" t="s">
        <v>217</v>
      </c>
      <c r="K103" t="s">
        <v>200</v>
      </c>
      <c r="L103" t="s">
        <v>201</v>
      </c>
    </row>
    <row r="104" spans="6:12">
      <c r="F104" s="2">
        <v>5060937262990</v>
      </c>
      <c r="G104" s="3" t="s">
        <v>230</v>
      </c>
      <c r="H104" s="3" t="s">
        <v>89</v>
      </c>
      <c r="I104" s="4">
        <v>16</v>
      </c>
      <c r="J104" t="s">
        <v>217</v>
      </c>
      <c r="K104" t="s">
        <v>200</v>
      </c>
      <c r="L104" t="s">
        <v>203</v>
      </c>
    </row>
    <row r="105" spans="6:12">
      <c r="F105" s="2">
        <v>5065006035307</v>
      </c>
      <c r="G105" s="3" t="s">
        <v>230</v>
      </c>
      <c r="H105" s="3" t="s">
        <v>90</v>
      </c>
      <c r="I105" s="4">
        <v>24</v>
      </c>
      <c r="J105" t="s">
        <v>217</v>
      </c>
      <c r="K105" t="s">
        <v>200</v>
      </c>
      <c r="L105" t="s">
        <v>202</v>
      </c>
    </row>
    <row r="106" spans="6:12">
      <c r="F106" s="2">
        <v>5065006035420</v>
      </c>
      <c r="G106" s="3" t="s">
        <v>230</v>
      </c>
      <c r="H106" s="3" t="s">
        <v>91</v>
      </c>
      <c r="I106" s="4">
        <v>255</v>
      </c>
      <c r="J106" t="s">
        <v>217</v>
      </c>
      <c r="K106" t="s">
        <v>200</v>
      </c>
      <c r="L106" t="s">
        <v>204</v>
      </c>
    </row>
    <row r="107" spans="6:12">
      <c r="F107" s="2">
        <v>5065006035345</v>
      </c>
      <c r="G107" s="3" t="s">
        <v>230</v>
      </c>
      <c r="H107" s="3" t="s">
        <v>92</v>
      </c>
      <c r="I107" s="4">
        <v>595</v>
      </c>
      <c r="J107" t="s">
        <v>217</v>
      </c>
      <c r="K107" t="s">
        <v>206</v>
      </c>
      <c r="L107" t="s">
        <v>201</v>
      </c>
    </row>
    <row r="108" spans="6:12">
      <c r="F108" s="2">
        <v>5065006035338</v>
      </c>
      <c r="G108" s="3" t="s">
        <v>230</v>
      </c>
      <c r="H108" s="3" t="s">
        <v>93</v>
      </c>
      <c r="I108" s="4">
        <v>594</v>
      </c>
      <c r="J108" t="s">
        <v>217</v>
      </c>
      <c r="K108" t="s">
        <v>206</v>
      </c>
      <c r="L108" t="s">
        <v>199</v>
      </c>
    </row>
    <row r="109" spans="6:12">
      <c r="F109" s="2">
        <v>5065006035352</v>
      </c>
      <c r="G109" s="3" t="s">
        <v>230</v>
      </c>
      <c r="H109" s="3" t="s">
        <v>94</v>
      </c>
      <c r="I109" s="4">
        <v>241</v>
      </c>
      <c r="J109" t="s">
        <v>217</v>
      </c>
      <c r="K109" t="s">
        <v>206</v>
      </c>
      <c r="L109" t="s">
        <v>202</v>
      </c>
    </row>
    <row r="110" spans="6:12">
      <c r="F110" s="2">
        <v>5065006035031</v>
      </c>
      <c r="G110" s="3" t="s">
        <v>213</v>
      </c>
      <c r="H110" s="3" t="s">
        <v>95</v>
      </c>
      <c r="I110" s="4">
        <v>862</v>
      </c>
      <c r="J110" t="s">
        <v>217</v>
      </c>
      <c r="K110" t="s">
        <v>200</v>
      </c>
      <c r="L110" t="s">
        <v>201</v>
      </c>
    </row>
    <row r="111" spans="6:12">
      <c r="F111" s="2">
        <v>5065006035024</v>
      </c>
      <c r="G111" s="3" t="s">
        <v>213</v>
      </c>
      <c r="H111" s="3" t="s">
        <v>96</v>
      </c>
      <c r="I111" s="4">
        <v>968</v>
      </c>
      <c r="J111" t="s">
        <v>217</v>
      </c>
      <c r="K111" t="s">
        <v>200</v>
      </c>
      <c r="L111" t="s">
        <v>199</v>
      </c>
    </row>
    <row r="112" spans="6:12">
      <c r="F112" s="2">
        <v>5065006035048</v>
      </c>
      <c r="G112" s="3" t="s">
        <v>213</v>
      </c>
      <c r="H112" s="3" t="s">
        <v>97</v>
      </c>
      <c r="I112" s="4">
        <v>226</v>
      </c>
      <c r="J112" t="s">
        <v>217</v>
      </c>
      <c r="K112" t="s">
        <v>200</v>
      </c>
      <c r="L112" t="s">
        <v>202</v>
      </c>
    </row>
    <row r="113" spans="6:12">
      <c r="F113" s="2">
        <v>5060937260200</v>
      </c>
      <c r="G113" s="3" t="s">
        <v>73</v>
      </c>
      <c r="H113" s="3" t="s">
        <v>74</v>
      </c>
      <c r="I113" s="4">
        <v>487</v>
      </c>
      <c r="J113" t="s">
        <v>217</v>
      </c>
      <c r="K113" t="s">
        <v>200</v>
      </c>
      <c r="L113" t="s">
        <v>201</v>
      </c>
    </row>
    <row r="114" spans="6:12">
      <c r="F114" s="2">
        <v>5060937260194</v>
      </c>
      <c r="G114" s="3" t="s">
        <v>73</v>
      </c>
      <c r="H114" s="3" t="s">
        <v>75</v>
      </c>
      <c r="I114" s="4">
        <v>327</v>
      </c>
      <c r="J114" t="s">
        <v>217</v>
      </c>
      <c r="K114" t="s">
        <v>200</v>
      </c>
      <c r="L114" t="s">
        <v>199</v>
      </c>
    </row>
    <row r="115" spans="6:12">
      <c r="F115" s="2">
        <v>5060937260187</v>
      </c>
      <c r="G115" s="3" t="s">
        <v>73</v>
      </c>
      <c r="H115" s="3" t="s">
        <v>76</v>
      </c>
      <c r="I115" s="4">
        <v>205</v>
      </c>
      <c r="J115" t="s">
        <v>217</v>
      </c>
      <c r="K115" t="s">
        <v>200</v>
      </c>
      <c r="L115" t="s">
        <v>203</v>
      </c>
    </row>
    <row r="116" spans="6:12">
      <c r="F116" s="2">
        <v>5060937260217</v>
      </c>
      <c r="G116" s="3" t="s">
        <v>73</v>
      </c>
      <c r="H116" s="3" t="s">
        <v>77</v>
      </c>
      <c r="I116" s="4">
        <v>276</v>
      </c>
      <c r="J116" t="s">
        <v>217</v>
      </c>
      <c r="K116" t="s">
        <v>200</v>
      </c>
      <c r="L116" t="s">
        <v>202</v>
      </c>
    </row>
    <row r="117" spans="6:12">
      <c r="F117" s="2">
        <v>5060937260170</v>
      </c>
      <c r="G117" s="3" t="s">
        <v>73</v>
      </c>
      <c r="H117" s="3" t="s">
        <v>78</v>
      </c>
      <c r="I117" s="4">
        <v>71</v>
      </c>
      <c r="J117" t="s">
        <v>217</v>
      </c>
      <c r="K117" t="s">
        <v>200</v>
      </c>
      <c r="L117" t="s">
        <v>204</v>
      </c>
    </row>
    <row r="118" spans="6:12">
      <c r="F118" s="2">
        <v>5060937261450</v>
      </c>
      <c r="G118" s="3" t="s">
        <v>73</v>
      </c>
      <c r="H118" s="3" t="s">
        <v>79</v>
      </c>
      <c r="I118" s="4">
        <v>272</v>
      </c>
      <c r="J118" t="s">
        <v>217</v>
      </c>
      <c r="K118" t="s">
        <v>80</v>
      </c>
      <c r="L118" t="s">
        <v>201</v>
      </c>
    </row>
    <row r="119" spans="6:12">
      <c r="F119" s="2">
        <v>5060937261443</v>
      </c>
      <c r="G119" s="3" t="s">
        <v>73</v>
      </c>
      <c r="H119" s="3" t="s">
        <v>81</v>
      </c>
      <c r="I119" s="4">
        <v>184</v>
      </c>
      <c r="J119" t="s">
        <v>217</v>
      </c>
      <c r="K119" t="s">
        <v>80</v>
      </c>
      <c r="L119" t="s">
        <v>199</v>
      </c>
    </row>
    <row r="120" spans="6:12">
      <c r="F120" s="2">
        <v>5060937261436</v>
      </c>
      <c r="G120" s="3" t="s">
        <v>73</v>
      </c>
      <c r="H120" s="3" t="s">
        <v>82</v>
      </c>
      <c r="I120" s="4">
        <v>122</v>
      </c>
      <c r="J120" t="s">
        <v>217</v>
      </c>
      <c r="K120" t="s">
        <v>80</v>
      </c>
      <c r="L120" t="s">
        <v>203</v>
      </c>
    </row>
    <row r="121" spans="6:12">
      <c r="F121" s="2">
        <v>5060937261467</v>
      </c>
      <c r="G121" s="3" t="s">
        <v>73</v>
      </c>
      <c r="H121" s="3" t="s">
        <v>83</v>
      </c>
      <c r="I121" s="4">
        <v>142</v>
      </c>
      <c r="J121" t="s">
        <v>217</v>
      </c>
      <c r="K121" t="s">
        <v>80</v>
      </c>
      <c r="L121" t="s">
        <v>202</v>
      </c>
    </row>
    <row r="122" spans="6:12">
      <c r="F122" s="2">
        <v>5060937261429</v>
      </c>
      <c r="G122" s="3" t="s">
        <v>73</v>
      </c>
      <c r="H122" s="3" t="s">
        <v>84</v>
      </c>
      <c r="I122" s="4">
        <v>32</v>
      </c>
      <c r="J122" t="s">
        <v>217</v>
      </c>
      <c r="K122" t="s">
        <v>80</v>
      </c>
      <c r="L122" t="s">
        <v>204</v>
      </c>
    </row>
    <row r="123" spans="6:12">
      <c r="F123" s="2">
        <v>5060937260255</v>
      </c>
      <c r="G123" s="3" t="s">
        <v>56</v>
      </c>
      <c r="H123" s="3" t="s">
        <v>57</v>
      </c>
      <c r="I123" s="4">
        <v>92</v>
      </c>
      <c r="J123" t="s">
        <v>217</v>
      </c>
      <c r="K123" t="s">
        <v>200</v>
      </c>
      <c r="L123" t="s">
        <v>201</v>
      </c>
    </row>
    <row r="124" spans="6:12">
      <c r="F124" s="2">
        <v>5060937260248</v>
      </c>
      <c r="G124" s="3" t="s">
        <v>56</v>
      </c>
      <c r="H124" s="3" t="s">
        <v>58</v>
      </c>
      <c r="I124" s="4">
        <v>13</v>
      </c>
      <c r="J124" t="s">
        <v>217</v>
      </c>
      <c r="K124" t="s">
        <v>200</v>
      </c>
      <c r="L124" t="s">
        <v>199</v>
      </c>
    </row>
    <row r="125" spans="6:12">
      <c r="F125" s="2">
        <v>5060937260231</v>
      </c>
      <c r="G125" s="3" t="s">
        <v>56</v>
      </c>
      <c r="H125" s="3" t="s">
        <v>59</v>
      </c>
      <c r="I125" s="4">
        <v>74</v>
      </c>
      <c r="J125" t="s">
        <v>217</v>
      </c>
      <c r="K125" t="s">
        <v>200</v>
      </c>
      <c r="L125" t="s">
        <v>203</v>
      </c>
    </row>
    <row r="126" spans="6:12">
      <c r="F126" s="2">
        <v>5060937260262</v>
      </c>
      <c r="G126" s="3" t="s">
        <v>56</v>
      </c>
      <c r="H126" s="3" t="s">
        <v>60</v>
      </c>
      <c r="I126" s="4">
        <v>30</v>
      </c>
      <c r="J126" t="s">
        <v>217</v>
      </c>
      <c r="K126" t="s">
        <v>200</v>
      </c>
      <c r="L126" t="s">
        <v>202</v>
      </c>
    </row>
    <row r="127" spans="6:12">
      <c r="F127" s="2">
        <v>5060937260354</v>
      </c>
      <c r="G127" s="3" t="s">
        <v>56</v>
      </c>
      <c r="H127" s="3" t="s">
        <v>61</v>
      </c>
      <c r="I127" s="4">
        <v>100</v>
      </c>
      <c r="J127" t="s">
        <v>217</v>
      </c>
      <c r="K127" t="s">
        <v>205</v>
      </c>
      <c r="L127" t="s">
        <v>201</v>
      </c>
    </row>
    <row r="128" spans="6:12">
      <c r="F128" s="2">
        <v>5060937260347</v>
      </c>
      <c r="G128" s="3" t="s">
        <v>56</v>
      </c>
      <c r="H128" s="3" t="s">
        <v>62</v>
      </c>
      <c r="I128" s="4">
        <v>50</v>
      </c>
      <c r="J128" t="s">
        <v>217</v>
      </c>
      <c r="K128" t="s">
        <v>205</v>
      </c>
      <c r="L128" t="s">
        <v>199</v>
      </c>
    </row>
    <row r="129" spans="6:12">
      <c r="F129" s="2">
        <v>5060937260330</v>
      </c>
      <c r="G129" s="3" t="s">
        <v>56</v>
      </c>
      <c r="H129" s="3" t="s">
        <v>63</v>
      </c>
      <c r="I129" s="4">
        <v>65</v>
      </c>
      <c r="J129" t="s">
        <v>217</v>
      </c>
      <c r="K129" t="s">
        <v>205</v>
      </c>
      <c r="L129" t="s">
        <v>203</v>
      </c>
    </row>
    <row r="130" spans="6:12">
      <c r="F130" s="2">
        <v>5060937260361</v>
      </c>
      <c r="G130" s="3" t="s">
        <v>56</v>
      </c>
      <c r="H130" s="3" t="s">
        <v>64</v>
      </c>
      <c r="I130" s="4">
        <v>50</v>
      </c>
      <c r="J130" t="s">
        <v>217</v>
      </c>
      <c r="K130" t="s">
        <v>205</v>
      </c>
      <c r="L130" t="s">
        <v>202</v>
      </c>
    </row>
    <row r="131" spans="6:12">
      <c r="F131" s="2">
        <v>5060937261689</v>
      </c>
      <c r="G131" s="3" t="s">
        <v>56</v>
      </c>
      <c r="H131" s="3" t="s">
        <v>65</v>
      </c>
      <c r="I131" s="4">
        <v>120</v>
      </c>
      <c r="J131" t="s">
        <v>217</v>
      </c>
      <c r="K131" t="s">
        <v>67</v>
      </c>
      <c r="L131" t="s">
        <v>201</v>
      </c>
    </row>
    <row r="132" spans="6:12">
      <c r="F132" s="2">
        <v>5060937261672</v>
      </c>
      <c r="G132" s="3" t="s">
        <v>56</v>
      </c>
      <c r="H132" s="3" t="s">
        <v>66</v>
      </c>
      <c r="I132" s="4">
        <v>219</v>
      </c>
      <c r="J132" t="s">
        <v>217</v>
      </c>
      <c r="K132" t="s">
        <v>67</v>
      </c>
      <c r="L132" t="s">
        <v>199</v>
      </c>
    </row>
    <row r="133" spans="6:12">
      <c r="F133" s="2">
        <v>5060937261665</v>
      </c>
      <c r="G133" s="3" t="s">
        <v>56</v>
      </c>
      <c r="H133" s="3" t="s">
        <v>68</v>
      </c>
      <c r="I133" s="4">
        <v>102</v>
      </c>
      <c r="J133" t="s">
        <v>217</v>
      </c>
      <c r="K133" t="s">
        <v>67</v>
      </c>
      <c r="L133" t="s">
        <v>203</v>
      </c>
    </row>
    <row r="134" spans="6:12">
      <c r="F134" s="2">
        <v>5060937261696</v>
      </c>
      <c r="G134" s="3" t="s">
        <v>56</v>
      </c>
      <c r="H134" s="3" t="s">
        <v>69</v>
      </c>
      <c r="I134" s="4">
        <v>98</v>
      </c>
      <c r="J134" t="s">
        <v>217</v>
      </c>
      <c r="K134" t="s">
        <v>67</v>
      </c>
      <c r="L134" t="s">
        <v>202</v>
      </c>
    </row>
    <row r="135" spans="6:12">
      <c r="F135" s="2">
        <v>5060937260309</v>
      </c>
      <c r="G135" s="3" t="s">
        <v>56</v>
      </c>
      <c r="H135" s="3" t="s">
        <v>70</v>
      </c>
      <c r="I135" s="4">
        <v>123</v>
      </c>
      <c r="J135" t="s">
        <v>217</v>
      </c>
      <c r="K135" t="s">
        <v>206</v>
      </c>
      <c r="L135" t="s">
        <v>201</v>
      </c>
    </row>
    <row r="136" spans="6:12">
      <c r="F136" s="2">
        <v>5060937260286</v>
      </c>
      <c r="G136" s="3" t="s">
        <v>56</v>
      </c>
      <c r="H136" s="3" t="s">
        <v>71</v>
      </c>
      <c r="I136" s="4">
        <v>120</v>
      </c>
      <c r="J136" t="s">
        <v>217</v>
      </c>
      <c r="K136" t="s">
        <v>206</v>
      </c>
      <c r="L136" t="s">
        <v>203</v>
      </c>
    </row>
    <row r="137" spans="6:12">
      <c r="F137" s="2">
        <v>5060937260316</v>
      </c>
      <c r="G137" s="3" t="s">
        <v>56</v>
      </c>
      <c r="H137" s="3" t="s">
        <v>72</v>
      </c>
      <c r="I137" s="4">
        <v>44</v>
      </c>
      <c r="J137" t="s">
        <v>217</v>
      </c>
      <c r="K137" t="s">
        <v>206</v>
      </c>
      <c r="L137" t="s">
        <v>202</v>
      </c>
    </row>
    <row r="138" spans="6:12">
      <c r="F138" s="2">
        <v>5060937261405</v>
      </c>
      <c r="G138" s="3" t="s">
        <v>212</v>
      </c>
      <c r="H138" s="3" t="s">
        <v>51</v>
      </c>
      <c r="I138" s="4">
        <v>209</v>
      </c>
      <c r="J138" t="s">
        <v>217</v>
      </c>
      <c r="K138" t="s">
        <v>207</v>
      </c>
      <c r="L138" t="s">
        <v>201</v>
      </c>
    </row>
    <row r="139" spans="6:12">
      <c r="F139" s="2">
        <v>5060937261399</v>
      </c>
      <c r="G139" s="3" t="s">
        <v>212</v>
      </c>
      <c r="H139" s="3" t="s">
        <v>52</v>
      </c>
      <c r="I139" s="4">
        <v>165</v>
      </c>
      <c r="J139" t="s">
        <v>217</v>
      </c>
      <c r="K139" t="s">
        <v>207</v>
      </c>
      <c r="L139" t="s">
        <v>199</v>
      </c>
    </row>
    <row r="140" spans="6:12">
      <c r="F140" s="2">
        <v>5060937261382</v>
      </c>
      <c r="G140" s="3" t="s">
        <v>212</v>
      </c>
      <c r="H140" s="3" t="s">
        <v>53</v>
      </c>
      <c r="I140" s="4">
        <v>143</v>
      </c>
      <c r="J140" t="s">
        <v>217</v>
      </c>
      <c r="K140" t="s">
        <v>207</v>
      </c>
      <c r="L140" t="s">
        <v>203</v>
      </c>
    </row>
    <row r="141" spans="6:12">
      <c r="F141" s="2">
        <v>5060937261412</v>
      </c>
      <c r="G141" s="3" t="s">
        <v>212</v>
      </c>
      <c r="H141" s="3" t="s">
        <v>54</v>
      </c>
      <c r="I141" s="4">
        <v>189</v>
      </c>
      <c r="J141" t="s">
        <v>217</v>
      </c>
      <c r="K141" t="s">
        <v>207</v>
      </c>
      <c r="L141" t="s">
        <v>202</v>
      </c>
    </row>
    <row r="142" spans="6:12">
      <c r="F142" s="2">
        <v>5060937261375</v>
      </c>
      <c r="G142" s="3" t="s">
        <v>212</v>
      </c>
      <c r="H142" s="3" t="s">
        <v>55</v>
      </c>
      <c r="I142" s="4">
        <v>40</v>
      </c>
      <c r="J142" t="s">
        <v>217</v>
      </c>
      <c r="K142" t="s">
        <v>207</v>
      </c>
      <c r="L142" t="s">
        <v>204</v>
      </c>
    </row>
    <row r="143" spans="6:12">
      <c r="F143" s="2">
        <v>5065006035444</v>
      </c>
      <c r="G143" s="3" t="s">
        <v>211</v>
      </c>
      <c r="H143" s="3" t="s">
        <v>44</v>
      </c>
      <c r="I143" s="4">
        <v>740</v>
      </c>
      <c r="J143" t="s">
        <v>217</v>
      </c>
      <c r="K143" t="s">
        <v>200</v>
      </c>
      <c r="L143" t="s">
        <v>201</v>
      </c>
    </row>
    <row r="144" spans="6:12">
      <c r="F144" s="2">
        <v>5065006035437</v>
      </c>
      <c r="G144" s="3" t="s">
        <v>211</v>
      </c>
      <c r="H144" s="3" t="s">
        <v>45</v>
      </c>
      <c r="I144" s="4">
        <v>580</v>
      </c>
      <c r="J144" t="s">
        <v>217</v>
      </c>
      <c r="K144" t="s">
        <v>200</v>
      </c>
      <c r="L144" t="s">
        <v>199</v>
      </c>
    </row>
    <row r="145" spans="6:12">
      <c r="F145" s="2">
        <v>5065006035451</v>
      </c>
      <c r="G145" s="3" t="s">
        <v>211</v>
      </c>
      <c r="H145" s="3" t="s">
        <v>46</v>
      </c>
      <c r="I145" s="4">
        <v>187</v>
      </c>
      <c r="J145" t="s">
        <v>217</v>
      </c>
      <c r="K145" t="s">
        <v>200</v>
      </c>
      <c r="L145" t="s">
        <v>202</v>
      </c>
    </row>
    <row r="146" spans="6:12">
      <c r="F146" s="2">
        <v>5060937263256</v>
      </c>
      <c r="G146" s="3" t="s">
        <v>211</v>
      </c>
      <c r="H146" s="3" t="s">
        <v>46</v>
      </c>
      <c r="I146" s="4">
        <v>88</v>
      </c>
      <c r="J146" t="s">
        <v>217</v>
      </c>
      <c r="K146" t="s">
        <v>200</v>
      </c>
      <c r="L146" t="s">
        <v>202</v>
      </c>
    </row>
    <row r="147" spans="6:12">
      <c r="F147" s="2">
        <v>5065006035499</v>
      </c>
      <c r="G147" s="3" t="s">
        <v>211</v>
      </c>
      <c r="H147" s="3" t="s">
        <v>47</v>
      </c>
      <c r="I147" s="4">
        <v>269</v>
      </c>
      <c r="J147" t="s">
        <v>217</v>
      </c>
      <c r="K147" t="s">
        <v>206</v>
      </c>
      <c r="L147" t="s">
        <v>201</v>
      </c>
    </row>
    <row r="148" spans="6:12">
      <c r="F148" s="2">
        <v>5065006035482</v>
      </c>
      <c r="G148" s="3" t="s">
        <v>211</v>
      </c>
      <c r="H148" s="3" t="s">
        <v>48</v>
      </c>
      <c r="I148" s="4">
        <v>401</v>
      </c>
      <c r="J148" t="s">
        <v>217</v>
      </c>
      <c r="K148" t="s">
        <v>206</v>
      </c>
      <c r="L148" t="s">
        <v>199</v>
      </c>
    </row>
    <row r="149" spans="6:12">
      <c r="F149" s="2">
        <v>5065006035475</v>
      </c>
      <c r="G149" s="3" t="s">
        <v>211</v>
      </c>
      <c r="H149" s="3" t="s">
        <v>49</v>
      </c>
      <c r="I149" s="4">
        <v>70</v>
      </c>
      <c r="J149" t="s">
        <v>217</v>
      </c>
      <c r="K149" t="s">
        <v>206</v>
      </c>
      <c r="L149" t="s">
        <v>203</v>
      </c>
    </row>
    <row r="150" spans="6:12">
      <c r="F150" s="2">
        <v>5065006035505</v>
      </c>
      <c r="G150" s="3" t="s">
        <v>211</v>
      </c>
      <c r="H150" s="3" t="s">
        <v>50</v>
      </c>
      <c r="I150" s="4">
        <v>123</v>
      </c>
      <c r="J150" t="s">
        <v>217</v>
      </c>
      <c r="K150" t="s">
        <v>206</v>
      </c>
      <c r="L150" t="s">
        <v>202</v>
      </c>
    </row>
    <row r="151" spans="6:12">
      <c r="F151" s="2">
        <v>5060937263300</v>
      </c>
      <c r="G151" s="3" t="s">
        <v>211</v>
      </c>
      <c r="H151" s="3" t="s">
        <v>50</v>
      </c>
      <c r="I151" s="4">
        <v>35</v>
      </c>
      <c r="J151" t="s">
        <v>217</v>
      </c>
      <c r="K151" t="s">
        <v>206</v>
      </c>
      <c r="L151" t="s">
        <v>202</v>
      </c>
    </row>
    <row r="152" spans="6:12">
      <c r="F152" s="2">
        <v>5060937263072</v>
      </c>
      <c r="G152" s="3" t="s">
        <v>210</v>
      </c>
      <c r="H152" s="3" t="s">
        <v>34</v>
      </c>
      <c r="I152" s="4">
        <v>20</v>
      </c>
      <c r="J152" t="s">
        <v>217</v>
      </c>
      <c r="K152" t="s">
        <v>200</v>
      </c>
      <c r="L152" t="s">
        <v>201</v>
      </c>
    </row>
    <row r="153" spans="6:12">
      <c r="F153" s="2">
        <v>5065006035598</v>
      </c>
      <c r="G153" s="3" t="s">
        <v>210</v>
      </c>
      <c r="H153" s="3" t="s">
        <v>34</v>
      </c>
      <c r="I153" s="4">
        <v>717</v>
      </c>
      <c r="J153" t="s">
        <v>217</v>
      </c>
      <c r="K153" t="s">
        <v>200</v>
      </c>
      <c r="L153" t="s">
        <v>201</v>
      </c>
    </row>
    <row r="154" spans="6:12">
      <c r="F154" s="2">
        <v>5060937263089</v>
      </c>
      <c r="G154" s="3" t="s">
        <v>210</v>
      </c>
      <c r="H154" s="3" t="s">
        <v>35</v>
      </c>
      <c r="I154" s="4">
        <v>14</v>
      </c>
      <c r="J154" t="s">
        <v>217</v>
      </c>
      <c r="K154" t="s">
        <v>200</v>
      </c>
      <c r="L154" t="s">
        <v>199</v>
      </c>
    </row>
    <row r="155" spans="6:12">
      <c r="F155" s="2">
        <v>5065006035581</v>
      </c>
      <c r="G155" s="3" t="s">
        <v>210</v>
      </c>
      <c r="H155" s="3" t="s">
        <v>35</v>
      </c>
      <c r="I155" s="4">
        <v>583</v>
      </c>
      <c r="J155" t="s">
        <v>217</v>
      </c>
      <c r="K155" t="s">
        <v>200</v>
      </c>
      <c r="L155" t="s">
        <v>199</v>
      </c>
    </row>
    <row r="156" spans="6:12">
      <c r="F156" s="2">
        <v>5060937263096</v>
      </c>
      <c r="G156" s="3" t="s">
        <v>210</v>
      </c>
      <c r="H156" s="3" t="s">
        <v>36</v>
      </c>
      <c r="I156" s="4">
        <v>134</v>
      </c>
      <c r="J156" t="s">
        <v>217</v>
      </c>
      <c r="K156" t="s">
        <v>200</v>
      </c>
      <c r="L156" t="s">
        <v>203</v>
      </c>
    </row>
    <row r="157" spans="6:12">
      <c r="F157" s="2">
        <v>5065006035574</v>
      </c>
      <c r="G157" s="3" t="s">
        <v>210</v>
      </c>
      <c r="H157" s="3" t="s">
        <v>36</v>
      </c>
      <c r="I157" s="4">
        <v>122</v>
      </c>
      <c r="J157" t="s">
        <v>217</v>
      </c>
      <c r="K157" t="s">
        <v>200</v>
      </c>
      <c r="L157" t="s">
        <v>203</v>
      </c>
    </row>
    <row r="158" spans="6:12">
      <c r="F158" s="2">
        <v>5060937263102</v>
      </c>
      <c r="G158" s="3" t="s">
        <v>210</v>
      </c>
      <c r="H158" s="3" t="s">
        <v>37</v>
      </c>
      <c r="I158" s="4">
        <v>308</v>
      </c>
      <c r="J158" t="s">
        <v>217</v>
      </c>
      <c r="K158" t="s">
        <v>200</v>
      </c>
      <c r="L158" t="s">
        <v>202</v>
      </c>
    </row>
    <row r="159" spans="6:12">
      <c r="F159" s="2">
        <v>5060937263119</v>
      </c>
      <c r="G159" s="3" t="s">
        <v>210</v>
      </c>
      <c r="H159" s="3" t="s">
        <v>38</v>
      </c>
      <c r="I159" s="4">
        <v>71</v>
      </c>
      <c r="J159" t="s">
        <v>217</v>
      </c>
      <c r="K159" t="s">
        <v>200</v>
      </c>
      <c r="L159" t="s">
        <v>204</v>
      </c>
    </row>
    <row r="160" spans="6:12">
      <c r="F160" s="2">
        <v>5060937263126</v>
      </c>
      <c r="G160" s="3" t="s">
        <v>210</v>
      </c>
      <c r="H160" s="3" t="s">
        <v>39</v>
      </c>
      <c r="I160" s="4">
        <v>19</v>
      </c>
      <c r="J160" t="s">
        <v>217</v>
      </c>
      <c r="K160" t="s">
        <v>206</v>
      </c>
      <c r="L160" t="s">
        <v>201</v>
      </c>
    </row>
    <row r="161" spans="6:12">
      <c r="F161" s="2">
        <v>5065006035642</v>
      </c>
      <c r="G161" s="3" t="s">
        <v>210</v>
      </c>
      <c r="H161" s="3" t="s">
        <v>39</v>
      </c>
      <c r="I161" s="4">
        <v>364</v>
      </c>
      <c r="J161" t="s">
        <v>217</v>
      </c>
      <c r="K161" t="s">
        <v>206</v>
      </c>
      <c r="L161" t="s">
        <v>201</v>
      </c>
    </row>
    <row r="162" spans="6:12">
      <c r="F162" s="2">
        <v>5060937263133</v>
      </c>
      <c r="G162" s="3" t="s">
        <v>210</v>
      </c>
      <c r="H162" s="3" t="s">
        <v>40</v>
      </c>
      <c r="I162" s="4">
        <v>17</v>
      </c>
      <c r="J162" t="s">
        <v>217</v>
      </c>
      <c r="K162" t="s">
        <v>206</v>
      </c>
      <c r="L162" t="s">
        <v>199</v>
      </c>
    </row>
    <row r="163" spans="6:12">
      <c r="F163" s="2">
        <v>5065006035635</v>
      </c>
      <c r="G163" s="3" t="s">
        <v>210</v>
      </c>
      <c r="H163" s="3" t="s">
        <v>40</v>
      </c>
      <c r="I163" s="4">
        <v>416</v>
      </c>
      <c r="J163" t="s">
        <v>217</v>
      </c>
      <c r="K163" t="s">
        <v>206</v>
      </c>
      <c r="L163" t="s">
        <v>199</v>
      </c>
    </row>
    <row r="164" spans="6:12">
      <c r="F164" s="2">
        <v>5060937263140</v>
      </c>
      <c r="G164" s="3" t="s">
        <v>210</v>
      </c>
      <c r="H164" s="3" t="s">
        <v>41</v>
      </c>
      <c r="I164" s="4">
        <v>18</v>
      </c>
      <c r="J164" t="s">
        <v>217</v>
      </c>
      <c r="K164" t="s">
        <v>206</v>
      </c>
      <c r="L164" t="s">
        <v>203</v>
      </c>
    </row>
    <row r="165" spans="6:12">
      <c r="F165" s="2">
        <v>5065006035628</v>
      </c>
      <c r="G165" s="3" t="s">
        <v>210</v>
      </c>
      <c r="H165" s="3" t="s">
        <v>41</v>
      </c>
      <c r="I165" s="4">
        <v>98</v>
      </c>
      <c r="J165" t="s">
        <v>217</v>
      </c>
      <c r="K165" t="s">
        <v>206</v>
      </c>
      <c r="L165" t="s">
        <v>203</v>
      </c>
    </row>
    <row r="166" spans="6:12">
      <c r="F166" s="2">
        <v>5060937263157</v>
      </c>
      <c r="G166" s="3" t="s">
        <v>210</v>
      </c>
      <c r="H166" s="3" t="s">
        <v>42</v>
      </c>
      <c r="I166" s="4">
        <v>15</v>
      </c>
      <c r="J166" t="s">
        <v>217</v>
      </c>
      <c r="K166" t="s">
        <v>206</v>
      </c>
      <c r="L166" t="s">
        <v>202</v>
      </c>
    </row>
    <row r="167" spans="6:12">
      <c r="F167" s="2">
        <v>5065006035659</v>
      </c>
      <c r="G167" s="3" t="s">
        <v>210</v>
      </c>
      <c r="H167" s="3" t="s">
        <v>42</v>
      </c>
      <c r="I167" s="4">
        <v>193</v>
      </c>
      <c r="J167" t="s">
        <v>217</v>
      </c>
      <c r="K167" t="s">
        <v>206</v>
      </c>
      <c r="L167" t="s">
        <v>202</v>
      </c>
    </row>
    <row r="168" spans="6:12">
      <c r="F168" s="2">
        <v>5060937263164</v>
      </c>
      <c r="G168" s="3" t="s">
        <v>210</v>
      </c>
      <c r="H168" s="3" t="s">
        <v>43</v>
      </c>
      <c r="I168" s="4">
        <v>40</v>
      </c>
      <c r="J168" t="s">
        <v>217</v>
      </c>
      <c r="K168" t="s">
        <v>206</v>
      </c>
      <c r="L168" t="s">
        <v>204</v>
      </c>
    </row>
    <row r="169" spans="6:12">
      <c r="F169" s="2">
        <v>5060937260408</v>
      </c>
      <c r="G169" s="3" t="s">
        <v>209</v>
      </c>
      <c r="H169" s="3" t="s">
        <v>22</v>
      </c>
      <c r="I169" s="4">
        <v>150</v>
      </c>
      <c r="J169" t="s">
        <v>217</v>
      </c>
      <c r="K169" t="s">
        <v>200</v>
      </c>
      <c r="L169" t="s">
        <v>201</v>
      </c>
    </row>
    <row r="170" spans="6:12">
      <c r="F170" s="2">
        <v>5060937260392</v>
      </c>
      <c r="G170" s="3" t="s">
        <v>209</v>
      </c>
      <c r="H170" s="3" t="s">
        <v>23</v>
      </c>
      <c r="I170" s="4">
        <v>125</v>
      </c>
      <c r="J170" t="s">
        <v>217</v>
      </c>
      <c r="K170" t="s">
        <v>200</v>
      </c>
      <c r="L170" t="s">
        <v>199</v>
      </c>
    </row>
    <row r="171" spans="6:12">
      <c r="F171" s="2">
        <v>5060937260385</v>
      </c>
      <c r="G171" s="3" t="s">
        <v>209</v>
      </c>
      <c r="H171" s="3" t="s">
        <v>24</v>
      </c>
      <c r="I171" s="4">
        <v>63</v>
      </c>
      <c r="J171" t="s">
        <v>217</v>
      </c>
      <c r="K171" t="s">
        <v>200</v>
      </c>
      <c r="L171" t="s">
        <v>203</v>
      </c>
    </row>
    <row r="172" spans="6:12">
      <c r="F172" s="2">
        <v>5060937260415</v>
      </c>
      <c r="G172" s="3" t="s">
        <v>209</v>
      </c>
      <c r="H172" s="3" t="s">
        <v>25</v>
      </c>
      <c r="I172" s="4">
        <v>94</v>
      </c>
      <c r="J172" t="s">
        <v>217</v>
      </c>
      <c r="K172" t="s">
        <v>200</v>
      </c>
      <c r="L172" t="s">
        <v>202</v>
      </c>
    </row>
    <row r="173" spans="6:12">
      <c r="F173" s="2">
        <v>5060937260507</v>
      </c>
      <c r="G173" s="3" t="s">
        <v>209</v>
      </c>
      <c r="H173" s="3" t="s">
        <v>26</v>
      </c>
      <c r="I173" s="4">
        <v>91</v>
      </c>
      <c r="J173" t="s">
        <v>217</v>
      </c>
      <c r="K173" t="s">
        <v>205</v>
      </c>
      <c r="L173" t="s">
        <v>201</v>
      </c>
    </row>
    <row r="174" spans="6:12">
      <c r="F174" s="2">
        <v>5060937260491</v>
      </c>
      <c r="G174" s="3" t="s">
        <v>209</v>
      </c>
      <c r="H174" s="3" t="s">
        <v>27</v>
      </c>
      <c r="I174" s="4">
        <v>49</v>
      </c>
      <c r="J174" t="s">
        <v>217</v>
      </c>
      <c r="K174" t="s">
        <v>205</v>
      </c>
      <c r="L174" t="s">
        <v>199</v>
      </c>
    </row>
    <row r="175" spans="6:12">
      <c r="F175" s="2">
        <v>5060937260484</v>
      </c>
      <c r="G175" s="3" t="s">
        <v>209</v>
      </c>
      <c r="H175" s="3" t="s">
        <v>28</v>
      </c>
      <c r="I175" s="4">
        <v>46</v>
      </c>
      <c r="J175" t="s">
        <v>217</v>
      </c>
      <c r="K175" t="s">
        <v>205</v>
      </c>
      <c r="L175" t="s">
        <v>203</v>
      </c>
    </row>
    <row r="176" spans="6:12">
      <c r="F176" s="2">
        <v>5060937260514</v>
      </c>
      <c r="G176" s="3" t="s">
        <v>209</v>
      </c>
      <c r="H176" s="3" t="s">
        <v>29</v>
      </c>
      <c r="I176" s="4">
        <v>57</v>
      </c>
      <c r="J176" t="s">
        <v>217</v>
      </c>
      <c r="K176" t="s">
        <v>205</v>
      </c>
      <c r="L176" t="s">
        <v>202</v>
      </c>
    </row>
    <row r="177" spans="6:12">
      <c r="F177" s="2">
        <v>5060937260453</v>
      </c>
      <c r="G177" s="3" t="s">
        <v>209</v>
      </c>
      <c r="H177" s="3" t="s">
        <v>30</v>
      </c>
      <c r="I177" s="4">
        <v>90</v>
      </c>
      <c r="J177" t="s">
        <v>217</v>
      </c>
      <c r="K177" t="s">
        <v>206</v>
      </c>
      <c r="L177" t="s">
        <v>201</v>
      </c>
    </row>
    <row r="178" spans="6:12">
      <c r="F178" s="2">
        <v>5060937260446</v>
      </c>
      <c r="G178" s="3" t="s">
        <v>209</v>
      </c>
      <c r="H178" s="3" t="s">
        <v>31</v>
      </c>
      <c r="I178" s="4">
        <v>62</v>
      </c>
      <c r="J178" t="s">
        <v>217</v>
      </c>
      <c r="K178" t="s">
        <v>206</v>
      </c>
      <c r="L178" t="s">
        <v>199</v>
      </c>
    </row>
    <row r="179" spans="6:12">
      <c r="F179" s="2">
        <v>5060937260439</v>
      </c>
      <c r="G179" s="3" t="s">
        <v>209</v>
      </c>
      <c r="H179" s="3" t="s">
        <v>32</v>
      </c>
      <c r="I179" s="4">
        <v>58</v>
      </c>
      <c r="J179" t="s">
        <v>217</v>
      </c>
      <c r="K179" t="s">
        <v>206</v>
      </c>
      <c r="L179" t="s">
        <v>203</v>
      </c>
    </row>
    <row r="180" spans="6:12">
      <c r="F180" s="2">
        <v>5060937260460</v>
      </c>
      <c r="G180" s="3" t="s">
        <v>209</v>
      </c>
      <c r="H180" s="3" t="s">
        <v>33</v>
      </c>
      <c r="I180" s="4">
        <v>56</v>
      </c>
      <c r="J180" t="s">
        <v>217</v>
      </c>
      <c r="K180" t="s">
        <v>206</v>
      </c>
      <c r="L180" t="s">
        <v>202</v>
      </c>
    </row>
    <row r="181" spans="6:12">
      <c r="F181" s="2">
        <v>5060937262211</v>
      </c>
      <c r="G181" s="3" t="s">
        <v>19</v>
      </c>
      <c r="H181" s="3" t="s">
        <v>20</v>
      </c>
      <c r="I181" s="4">
        <v>83</v>
      </c>
      <c r="J181" t="s">
        <v>217</v>
      </c>
      <c r="K181" t="s">
        <v>200</v>
      </c>
      <c r="L181" t="s">
        <v>202</v>
      </c>
    </row>
    <row r="182" spans="6:12">
      <c r="F182" s="2">
        <v>5060937262181</v>
      </c>
      <c r="G182" s="3" t="s">
        <v>19</v>
      </c>
      <c r="H182" s="3" t="s">
        <v>21</v>
      </c>
      <c r="I182" s="4">
        <v>203</v>
      </c>
      <c r="J182" t="s">
        <v>217</v>
      </c>
      <c r="K182" t="s">
        <v>200</v>
      </c>
      <c r="L182" t="s">
        <v>204</v>
      </c>
    </row>
    <row r="183" spans="6:12">
      <c r="F183" s="2">
        <v>5060937262143</v>
      </c>
      <c r="G183" s="3" t="s">
        <v>19</v>
      </c>
      <c r="H183" s="3" t="s">
        <v>100</v>
      </c>
      <c r="I183" s="4">
        <v>59</v>
      </c>
      <c r="J183" t="s">
        <v>217</v>
      </c>
      <c r="K183" t="s">
        <v>67</v>
      </c>
      <c r="L183" t="s">
        <v>199</v>
      </c>
    </row>
    <row r="184" spans="6:12">
      <c r="F184" s="2">
        <v>5060937262136</v>
      </c>
      <c r="G184" s="3" t="s">
        <v>19</v>
      </c>
      <c r="H184" s="3" t="s">
        <v>101</v>
      </c>
      <c r="I184" s="4">
        <v>98</v>
      </c>
      <c r="J184" t="s">
        <v>217</v>
      </c>
      <c r="K184" t="s">
        <v>67</v>
      </c>
      <c r="L184" t="s">
        <v>203</v>
      </c>
    </row>
    <row r="185" spans="6:12">
      <c r="F185" s="2">
        <v>5060937262167</v>
      </c>
      <c r="G185" s="3" t="s">
        <v>19</v>
      </c>
      <c r="H185" s="3" t="s">
        <v>102</v>
      </c>
      <c r="I185" s="4">
        <v>54</v>
      </c>
      <c r="J185" t="s">
        <v>217</v>
      </c>
      <c r="K185" t="s">
        <v>67</v>
      </c>
      <c r="L185" t="s">
        <v>202</v>
      </c>
    </row>
    <row r="186" spans="6:12">
      <c r="F186" s="2">
        <v>5060937262129</v>
      </c>
      <c r="G186" s="3" t="s">
        <v>19</v>
      </c>
      <c r="H186" s="3" t="s">
        <v>103</v>
      </c>
      <c r="I186" s="4">
        <v>37</v>
      </c>
      <c r="J186" t="s">
        <v>217</v>
      </c>
      <c r="K186" t="s">
        <v>67</v>
      </c>
      <c r="L186" t="s">
        <v>204</v>
      </c>
    </row>
    <row r="187" spans="6:12">
      <c r="F187" s="2">
        <v>5060937262105</v>
      </c>
      <c r="G187" s="3" t="s">
        <v>215</v>
      </c>
      <c r="H187" s="3" t="s">
        <v>10</v>
      </c>
      <c r="I187" s="4">
        <v>42</v>
      </c>
      <c r="J187" t="s">
        <v>217</v>
      </c>
      <c r="K187" t="s">
        <v>200</v>
      </c>
      <c r="L187" t="s">
        <v>201</v>
      </c>
    </row>
    <row r="188" spans="6:12">
      <c r="F188" s="2">
        <v>5060937262099</v>
      </c>
      <c r="G188" s="3" t="s">
        <v>215</v>
      </c>
      <c r="H188" s="3" t="s">
        <v>11</v>
      </c>
      <c r="I188" s="4">
        <v>127</v>
      </c>
      <c r="J188" t="s">
        <v>217</v>
      </c>
      <c r="K188" t="s">
        <v>200</v>
      </c>
      <c r="L188" t="s">
        <v>199</v>
      </c>
    </row>
    <row r="189" spans="6:12">
      <c r="F189" s="2">
        <v>5060937262082</v>
      </c>
      <c r="G189" s="3" t="s">
        <v>215</v>
      </c>
      <c r="H189" s="3" t="s">
        <v>12</v>
      </c>
      <c r="I189" s="4">
        <v>109</v>
      </c>
      <c r="J189" t="s">
        <v>217</v>
      </c>
      <c r="K189" t="s">
        <v>200</v>
      </c>
      <c r="L189" t="s">
        <v>203</v>
      </c>
    </row>
    <row r="190" spans="6:12">
      <c r="F190" s="2">
        <v>5060937262112</v>
      </c>
      <c r="G190" s="3" t="s">
        <v>215</v>
      </c>
      <c r="H190" s="3" t="s">
        <v>13</v>
      </c>
      <c r="I190" s="4">
        <v>43</v>
      </c>
      <c r="J190" t="s">
        <v>217</v>
      </c>
      <c r="K190" t="s">
        <v>200</v>
      </c>
      <c r="L190" t="s">
        <v>202</v>
      </c>
    </row>
    <row r="191" spans="6:12">
      <c r="F191" s="2">
        <v>5060937262075</v>
      </c>
      <c r="G191" s="3" t="s">
        <v>215</v>
      </c>
      <c r="H191" s="3" t="s">
        <v>14</v>
      </c>
      <c r="I191" s="4">
        <v>37</v>
      </c>
      <c r="J191" t="s">
        <v>217</v>
      </c>
      <c r="K191" t="s">
        <v>200</v>
      </c>
      <c r="L191" t="s">
        <v>204</v>
      </c>
    </row>
    <row r="192" spans="6:12">
      <c r="F192" s="2">
        <v>5060937262037</v>
      </c>
      <c r="G192" s="3" t="s">
        <v>215</v>
      </c>
      <c r="H192" s="3" t="s">
        <v>15</v>
      </c>
      <c r="I192" s="4">
        <v>38</v>
      </c>
      <c r="J192" t="s">
        <v>217</v>
      </c>
      <c r="K192" t="s">
        <v>67</v>
      </c>
      <c r="L192" t="s">
        <v>201</v>
      </c>
    </row>
    <row r="193" spans="6:12">
      <c r="F193" s="2">
        <v>5060937262020</v>
      </c>
      <c r="G193" s="3" t="s">
        <v>215</v>
      </c>
      <c r="H193" s="3" t="s">
        <v>16</v>
      </c>
      <c r="I193" s="4">
        <v>67</v>
      </c>
      <c r="J193" t="s">
        <v>217</v>
      </c>
      <c r="K193" t="s">
        <v>67</v>
      </c>
      <c r="L193" t="s">
        <v>199</v>
      </c>
    </row>
    <row r="194" spans="6:12">
      <c r="F194" s="2">
        <v>5060937262013</v>
      </c>
      <c r="G194" s="3" t="s">
        <v>215</v>
      </c>
      <c r="H194" s="3" t="s">
        <v>17</v>
      </c>
      <c r="I194" s="4">
        <v>108</v>
      </c>
      <c r="J194" t="s">
        <v>217</v>
      </c>
      <c r="K194" t="s">
        <v>67</v>
      </c>
      <c r="L194" t="s">
        <v>203</v>
      </c>
    </row>
    <row r="195" spans="6:12">
      <c r="F195" s="2">
        <v>5060937262006</v>
      </c>
      <c r="G195" s="3" t="s">
        <v>215</v>
      </c>
      <c r="H195" s="3" t="s">
        <v>18</v>
      </c>
      <c r="I195" s="4">
        <v>25</v>
      </c>
      <c r="J195" t="s">
        <v>217</v>
      </c>
      <c r="K195" t="s">
        <v>67</v>
      </c>
      <c r="L195" t="s">
        <v>204</v>
      </c>
    </row>
    <row r="196" spans="6:12">
      <c r="F196" s="2">
        <v>5065006035086</v>
      </c>
      <c r="G196" s="3" t="s">
        <v>230</v>
      </c>
      <c r="H196" s="3" t="s">
        <v>7</v>
      </c>
      <c r="I196" s="4">
        <v>1471</v>
      </c>
      <c r="J196" t="s">
        <v>217</v>
      </c>
      <c r="K196" t="s">
        <v>200</v>
      </c>
      <c r="L196" t="s">
        <v>201</v>
      </c>
    </row>
    <row r="197" spans="6:12">
      <c r="F197" s="2">
        <v>5065006035079</v>
      </c>
      <c r="G197" s="3" t="s">
        <v>230</v>
      </c>
      <c r="H197" s="3" t="s">
        <v>8</v>
      </c>
      <c r="I197" s="4">
        <v>1575</v>
      </c>
      <c r="J197" t="s">
        <v>217</v>
      </c>
      <c r="K197" t="s">
        <v>200</v>
      </c>
      <c r="L197" t="s">
        <v>199</v>
      </c>
    </row>
    <row r="198" spans="6:12">
      <c r="F198" s="2">
        <v>5065006035093</v>
      </c>
      <c r="G198" s="3" t="s">
        <v>230</v>
      </c>
      <c r="H198" s="3" t="s">
        <v>9</v>
      </c>
      <c r="I198" s="4">
        <v>608</v>
      </c>
      <c r="J198" t="s">
        <v>217</v>
      </c>
      <c r="K198" t="s">
        <v>200</v>
      </c>
      <c r="L198" t="s">
        <v>202</v>
      </c>
    </row>
    <row r="199" spans="6:12">
      <c r="F199" s="2">
        <v>5065006035697</v>
      </c>
      <c r="G199" s="3" t="s">
        <v>214</v>
      </c>
      <c r="H199" s="3" t="s">
        <v>85</v>
      </c>
      <c r="I199" s="4">
        <v>635</v>
      </c>
      <c r="J199" t="s">
        <v>217</v>
      </c>
      <c r="K199" t="s">
        <v>207</v>
      </c>
      <c r="L199" t="s">
        <v>201</v>
      </c>
    </row>
    <row r="200" spans="6:12">
      <c r="F200" s="2">
        <v>5065006035680</v>
      </c>
      <c r="G200" s="3" t="s">
        <v>214</v>
      </c>
      <c r="H200" s="3" t="s">
        <v>86</v>
      </c>
      <c r="I200" s="4">
        <v>400</v>
      </c>
      <c r="J200" t="s">
        <v>217</v>
      </c>
      <c r="K200" t="s">
        <v>207</v>
      </c>
      <c r="L200" t="s">
        <v>199</v>
      </c>
    </row>
    <row r="201" spans="6:12">
      <c r="F201" s="2">
        <v>5065006035703</v>
      </c>
      <c r="G201" s="3" t="s">
        <v>214</v>
      </c>
      <c r="H201" s="3" t="s">
        <v>87</v>
      </c>
      <c r="I201" s="4">
        <v>274</v>
      </c>
      <c r="J201" t="s">
        <v>217</v>
      </c>
      <c r="K201" t="s">
        <v>207</v>
      </c>
      <c r="L201" t="s">
        <v>202</v>
      </c>
    </row>
    <row r="202" spans="6:12">
      <c r="F202" s="2"/>
      <c r="G202" s="3"/>
      <c r="H202" s="3"/>
      <c r="I202" s="5">
        <f>SUM(I3:I201)</f>
        <v>35103</v>
      </c>
    </row>
    <row r="203" spans="6:12">
      <c r="F203" s="2"/>
      <c r="G203" s="3"/>
      <c r="H203" s="3"/>
      <c r="I203" s="5"/>
    </row>
    <row r="204" spans="6:12">
      <c r="F204" s="2"/>
      <c r="G204" s="3"/>
      <c r="H204" s="3"/>
      <c r="I204" s="5"/>
    </row>
  </sheetData>
  <conditionalFormatting sqref="F3:F204">
    <cfRule type="duplicateValues" dxfId="0" priority="1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2025-11-27T11:05:59Z</dcterms:created>
  <dcterms:modified xsi:type="dcterms:W3CDTF">2025-12-02T09:36:33Z</dcterms:modified>
</cp:coreProperties>
</file>